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20736" windowHeight="11760"/>
  </bookViews>
  <sheets>
    <sheet name="Титульник" sheetId="1" r:id="rId1"/>
    <sheet name="Часть 1" sheetId="2" r:id="rId2"/>
    <sheet name="Часть 2" sheetId="3" r:id="rId3"/>
    <sheet name="Часть 3" sheetId="4" r:id="rId4"/>
  </sheets>
  <definedNames>
    <definedName name="_xlnm.Print_Area" localSheetId="0">Титульник!$A$1:$E$19</definedName>
    <definedName name="_xlnm.Print_Area" localSheetId="2">'Часть 2'!#REF!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0" i="2" l="1"/>
  <c r="N229" i="2"/>
  <c r="O229" i="2" s="1"/>
  <c r="K229" i="2"/>
  <c r="L229" i="2" s="1"/>
  <c r="L179" i="2"/>
  <c r="K179" i="2"/>
  <c r="J180" i="2"/>
  <c r="J26" i="2" l="1"/>
  <c r="N80" i="2"/>
  <c r="O80" i="2" s="1"/>
  <c r="J80" i="2"/>
  <c r="J79" i="2" s="1"/>
  <c r="K79" i="2" s="1"/>
  <c r="L79" i="2" s="1"/>
  <c r="O79" i="2"/>
  <c r="N79" i="2"/>
  <c r="K78" i="2"/>
  <c r="L78" i="2" s="1"/>
  <c r="K77" i="2"/>
  <c r="L77" i="2" s="1"/>
  <c r="J77" i="2"/>
  <c r="N76" i="2"/>
  <c r="O76" i="2" s="1"/>
  <c r="K76" i="2"/>
  <c r="L76" i="2" s="1"/>
  <c r="O75" i="2"/>
  <c r="N75" i="2"/>
  <c r="L75" i="2"/>
  <c r="K75" i="2"/>
  <c r="F75" i="2"/>
  <c r="E75" i="2"/>
  <c r="D75" i="2"/>
  <c r="C75" i="2"/>
  <c r="B75" i="2"/>
  <c r="A75" i="2"/>
  <c r="N74" i="2"/>
  <c r="O74" i="2" s="1"/>
  <c r="K74" i="2"/>
  <c r="K80" i="2" s="1"/>
  <c r="L80" i="2" s="1"/>
  <c r="N73" i="2"/>
  <c r="O73" i="2" s="1"/>
  <c r="K73" i="2"/>
  <c r="L73" i="2" s="1"/>
  <c r="F73" i="2"/>
  <c r="E73" i="2"/>
  <c r="D73" i="2"/>
  <c r="C73" i="2"/>
  <c r="B73" i="2"/>
  <c r="A73" i="2"/>
  <c r="L70" i="2"/>
  <c r="O70" i="2" s="1"/>
  <c r="K70" i="2"/>
  <c r="N70" i="2" s="1"/>
  <c r="J70" i="2"/>
  <c r="M70" i="2" s="1"/>
  <c r="F70" i="2"/>
  <c r="E70" i="2"/>
  <c r="D70" i="2"/>
  <c r="C70" i="2"/>
  <c r="B70" i="2"/>
  <c r="N27" i="2"/>
  <c r="O27" i="2" s="1"/>
  <c r="J27" i="2"/>
  <c r="N26" i="2"/>
  <c r="O26" i="2" s="1"/>
  <c r="N25" i="2"/>
  <c r="O25" i="2" s="1"/>
  <c r="K25" i="2"/>
  <c r="L25" i="2" s="1"/>
  <c r="N24" i="2"/>
  <c r="O24" i="2" s="1"/>
  <c r="J24" i="2"/>
  <c r="K24" i="2" s="1"/>
  <c r="L24" i="2" s="1"/>
  <c r="F24" i="2"/>
  <c r="E24" i="2"/>
  <c r="D24" i="2"/>
  <c r="C24" i="2"/>
  <c r="B24" i="2"/>
  <c r="A24" i="2"/>
  <c r="N23" i="2"/>
  <c r="O23" i="2" s="1"/>
  <c r="K23" i="2"/>
  <c r="K27" i="2" s="1"/>
  <c r="N22" i="2"/>
  <c r="O22" i="2" s="1"/>
  <c r="J22" i="2"/>
  <c r="F22" i="2"/>
  <c r="E22" i="2"/>
  <c r="D22" i="2"/>
  <c r="C22" i="2"/>
  <c r="B22" i="2"/>
  <c r="A22" i="2"/>
  <c r="M19" i="2"/>
  <c r="L19" i="2"/>
  <c r="O19" i="2" s="1"/>
  <c r="K19" i="2"/>
  <c r="N19" i="2" s="1"/>
  <c r="J19" i="2"/>
  <c r="F19" i="2"/>
  <c r="E19" i="2"/>
  <c r="D19" i="2"/>
  <c r="C19" i="2"/>
  <c r="B19" i="2"/>
  <c r="K22" i="2" l="1"/>
  <c r="K26" i="2" s="1"/>
  <c r="L23" i="2"/>
  <c r="L27" i="2" s="1"/>
  <c r="L74" i="2"/>
  <c r="L22" i="2" l="1"/>
  <c r="L26" i="2" s="1"/>
  <c r="K178" i="2" l="1"/>
  <c r="L178" i="2" s="1"/>
  <c r="L230" i="2" l="1"/>
  <c r="L227" i="2"/>
  <c r="K227" i="2"/>
  <c r="A226" i="2"/>
  <c r="F227" i="2"/>
  <c r="E227" i="2"/>
  <c r="D227" i="2"/>
  <c r="C227" i="2"/>
  <c r="K230" i="2" l="1"/>
  <c r="J130" i="2"/>
  <c r="N228" i="2" l="1"/>
  <c r="O228" i="2" s="1"/>
  <c r="K228" i="2"/>
  <c r="L228" i="2" s="1"/>
  <c r="F228" i="2"/>
  <c r="E228" i="2"/>
  <c r="D228" i="2"/>
  <c r="C228" i="2"/>
  <c r="B228" i="2"/>
  <c r="A228" i="2"/>
  <c r="N129" i="2" l="1"/>
  <c r="O129" i="2" s="1"/>
  <c r="K129" i="2"/>
  <c r="L129" i="2" s="1"/>
  <c r="F129" i="2"/>
  <c r="E129" i="2"/>
  <c r="D129" i="2"/>
  <c r="C129" i="2"/>
  <c r="B129" i="2"/>
  <c r="N274" i="2" l="1"/>
  <c r="O274" i="2" s="1"/>
  <c r="L274" i="2"/>
  <c r="K274" i="2"/>
  <c r="N273" i="2"/>
  <c r="O273" i="2" s="1"/>
  <c r="K273" i="2"/>
  <c r="L273" i="2" s="1"/>
  <c r="F273" i="2"/>
  <c r="E273" i="2"/>
  <c r="D273" i="2"/>
  <c r="C273" i="2"/>
  <c r="B273" i="2"/>
  <c r="A273" i="2"/>
  <c r="L270" i="2"/>
  <c r="O270" i="2" s="1"/>
  <c r="K270" i="2"/>
  <c r="N270" i="2" s="1"/>
  <c r="J270" i="2"/>
  <c r="M270" i="2" s="1"/>
  <c r="F270" i="2"/>
  <c r="E270" i="2"/>
  <c r="D270" i="2"/>
  <c r="C270" i="2"/>
  <c r="B270" i="2"/>
  <c r="A22" i="3" l="1"/>
  <c r="N21" i="3"/>
  <c r="L21" i="3"/>
  <c r="N20" i="3"/>
  <c r="L20" i="3"/>
  <c r="F20" i="3"/>
  <c r="E20" i="3"/>
  <c r="D20" i="3"/>
  <c r="C20" i="3"/>
  <c r="B20" i="3"/>
  <c r="A20" i="3"/>
  <c r="N17" i="3"/>
  <c r="L17" i="3"/>
  <c r="J17" i="3"/>
  <c r="F17" i="3"/>
  <c r="E17" i="3"/>
  <c r="D17" i="3"/>
  <c r="C17" i="3"/>
  <c r="B17" i="3"/>
  <c r="E16" i="3"/>
  <c r="B16" i="3"/>
  <c r="N230" i="2" l="1"/>
  <c r="O230" i="2" s="1"/>
  <c r="N227" i="2"/>
  <c r="O227" i="2" s="1"/>
  <c r="B227" i="2"/>
  <c r="A227" i="2"/>
  <c r="N226" i="2"/>
  <c r="O226" i="2" s="1"/>
  <c r="K226" i="2"/>
  <c r="L226" i="2" s="1"/>
  <c r="F226" i="2"/>
  <c r="E226" i="2"/>
  <c r="D226" i="2"/>
  <c r="C226" i="2"/>
  <c r="B226" i="2"/>
  <c r="L223" i="2"/>
  <c r="O223" i="2" s="1"/>
  <c r="K223" i="2"/>
  <c r="N223" i="2" s="1"/>
  <c r="J223" i="2"/>
  <c r="M223" i="2" s="1"/>
  <c r="F223" i="2"/>
  <c r="E223" i="2"/>
  <c r="D223" i="2"/>
  <c r="C223" i="2"/>
  <c r="B223" i="2"/>
  <c r="N180" i="2" l="1"/>
  <c r="O180" i="2" s="1"/>
  <c r="N177" i="2"/>
  <c r="O177" i="2" s="1"/>
  <c r="K177" i="2"/>
  <c r="L177" i="2" s="1"/>
  <c r="F177" i="2"/>
  <c r="E177" i="2"/>
  <c r="D177" i="2"/>
  <c r="C177" i="2"/>
  <c r="B177" i="2"/>
  <c r="A177" i="2"/>
  <c r="N176" i="2"/>
  <c r="O176" i="2" s="1"/>
  <c r="K176" i="2"/>
  <c r="F176" i="2"/>
  <c r="E176" i="2"/>
  <c r="D176" i="2"/>
  <c r="C176" i="2"/>
  <c r="B176" i="2"/>
  <c r="A176" i="2"/>
  <c r="L173" i="2"/>
  <c r="O173" i="2" s="1"/>
  <c r="K173" i="2"/>
  <c r="N173" i="2" s="1"/>
  <c r="J173" i="2"/>
  <c r="M173" i="2" s="1"/>
  <c r="F173" i="2"/>
  <c r="E173" i="2"/>
  <c r="D173" i="2"/>
  <c r="C173" i="2"/>
  <c r="B173" i="2"/>
  <c r="L180" i="2" l="1"/>
  <c r="K180" i="2"/>
  <c r="L176" i="2"/>
  <c r="K127" i="2"/>
  <c r="L127" i="2" s="1"/>
  <c r="N127" i="2"/>
  <c r="O127" i="2" s="1"/>
  <c r="K128" i="2"/>
  <c r="L128" i="2" s="1"/>
  <c r="N128" i="2"/>
  <c r="O128" i="2" s="1"/>
  <c r="B127" i="2"/>
  <c r="C127" i="2"/>
  <c r="D127" i="2"/>
  <c r="E127" i="2"/>
  <c r="F127" i="2"/>
  <c r="B128" i="2"/>
  <c r="C128" i="2"/>
  <c r="D128" i="2"/>
  <c r="E128" i="2"/>
  <c r="F128" i="2"/>
  <c r="A127" i="2"/>
  <c r="A128" i="2"/>
  <c r="N130" i="2"/>
  <c r="O130" i="2" s="1"/>
  <c r="N126" i="2"/>
  <c r="O126" i="2" s="1"/>
  <c r="K126" i="2"/>
  <c r="L123" i="2"/>
  <c r="O123" i="2" s="1"/>
  <c r="K123" i="2"/>
  <c r="N123" i="2" s="1"/>
  <c r="J123" i="2"/>
  <c r="M123" i="2" s="1"/>
  <c r="F123" i="2"/>
  <c r="E123" i="2"/>
  <c r="D123" i="2"/>
  <c r="C123" i="2"/>
  <c r="B123" i="2"/>
  <c r="L130" i="2" l="1"/>
  <c r="K130" i="2"/>
  <c r="L126" i="2"/>
</calcChain>
</file>

<file path=xl/sharedStrings.xml><?xml version="1.0" encoding="utf-8"?>
<sst xmlns="http://schemas.openxmlformats.org/spreadsheetml/2006/main" count="738" uniqueCount="179">
  <si>
    <t>к Приказу МКУ «Управление образования»</t>
  </si>
  <si>
    <t>Муниципальное задание</t>
  </si>
  <si>
    <t>Коды</t>
  </si>
  <si>
    <t>Виды деятельности муниципального учреждения (обособленного подразделения)</t>
  </si>
  <si>
    <t xml:space="preserve">Форма по ОКУД </t>
  </si>
  <si>
    <t>Дата</t>
  </si>
  <si>
    <t xml:space="preserve">по сводному реестру  </t>
  </si>
  <si>
    <t>По ОКВЭД</t>
  </si>
  <si>
    <t>Раздел I</t>
  </si>
  <si>
    <t>Уникальный номер</t>
  </si>
  <si>
    <t>по базовому</t>
  </si>
  <si>
    <t>2. Категории потребителей муниципальной услуги</t>
  </si>
  <si>
    <t xml:space="preserve">(отраслевому) перечню </t>
  </si>
  <si>
    <r>
      <t>3.1. Показатели, характеризующие качество муниципальной услуги</t>
    </r>
    <r>
      <rPr>
        <vertAlign val="superscript"/>
        <sz val="8"/>
        <color theme="1"/>
        <rFont val="Times New Roman"/>
        <family val="1"/>
        <charset val="204"/>
      </rPr>
      <t>2</t>
    </r>
    <r>
      <rPr>
        <sz val="8"/>
        <color theme="1"/>
        <rFont val="Times New Roman"/>
        <family val="1"/>
        <charset val="204"/>
      </rPr>
      <t>:</t>
    </r>
  </si>
  <si>
    <t>Уникальный номер реестровой записи</t>
  </si>
  <si>
    <t>Показатель, характеризующий содержание муниципальной услуги</t>
  </si>
  <si>
    <t>Показатель, характеризующий условия (формы) оказания муниципальной услуги</t>
  </si>
  <si>
    <t>Категория потребителей</t>
  </si>
  <si>
    <t>Возраст обучающихся</t>
  </si>
  <si>
    <t>Формы образования и формы реализации образовательных программ</t>
  </si>
  <si>
    <t>(наименование показателя)</t>
  </si>
  <si>
    <t>наименование</t>
  </si>
  <si>
    <t>код</t>
  </si>
  <si>
    <t>-</t>
  </si>
  <si>
    <t>Отсутствие обоснованных жалоб родителей обучающихся, осваивающих программу дошкольного образования, на реализацию образовательного процесса</t>
  </si>
  <si>
    <t>процент</t>
  </si>
  <si>
    <t>3.2. Показатели, характеризующие объем муниципальной услуги:</t>
  </si>
  <si>
    <t>еднница измерения по ОКЕИ</t>
  </si>
  <si>
    <t>Показатель качества муниципальной услуги</t>
  </si>
  <si>
    <t>Значение показателя качества муниципальной услуги</t>
  </si>
  <si>
    <t>Значение показателя объема муниципальной услуги</t>
  </si>
  <si>
    <t>Среднегодовой размер платы муниципальной услуги</t>
  </si>
  <si>
    <t>4. Нормативные правовые акты, устанавливающие размер платы (цену, тариф), либо порядок его (её) установления:</t>
  </si>
  <si>
    <t>Нормативный правовой акт</t>
  </si>
  <si>
    <t>Вид</t>
  </si>
  <si>
    <t>принявший орган</t>
  </si>
  <si>
    <t>дата</t>
  </si>
  <si>
    <t>номер</t>
  </si>
  <si>
    <t>Наименование</t>
  </si>
  <si>
    <t>5. Порядок оказания муниципальной услуги</t>
  </si>
  <si>
    <t>5.1. Нормативные правовые акты, регулирующие порядок оказания муниципальной услуги</t>
  </si>
  <si>
    <t>1. Федеральный Закон от 06.10.2003 № 131-ФЗ "Об общих принципах местного самоуправления в Российской Федерации"</t>
  </si>
  <si>
    <t>2. Федеральный Закон от 12.01.1996  № 7-ФЗ"О некоммерческих организациях"</t>
  </si>
  <si>
    <t>5.2. Порядок информирования потенциальных потребителей муниципальной услуги:</t>
  </si>
  <si>
    <t>Способ информирования</t>
  </si>
  <si>
    <t>Состав размещаемой информации</t>
  </si>
  <si>
    <t>Частота обновления информации</t>
  </si>
  <si>
    <t>Ведениесайта</t>
  </si>
  <si>
    <t>Регулярно</t>
  </si>
  <si>
    <t>Ежегодно</t>
  </si>
  <si>
    <t>текущая и оперативная информация  о деятельности общеобразовательного учреждения и системе взаимодействия</t>
  </si>
  <si>
    <t>Ежемесячно</t>
  </si>
  <si>
    <t>Публичный доклад</t>
  </si>
  <si>
    <t>Информационный стенд</t>
  </si>
  <si>
    <t>содержание образовательных программ учреждений</t>
  </si>
  <si>
    <t>Часть 1. Сведения об оказываемых муниципальных услугах</t>
  </si>
  <si>
    <t>3. Показатели, характеризующие объем и (или) качество работы:</t>
  </si>
  <si>
    <t>3.1. Показатели, характеризующие качество работы:</t>
  </si>
  <si>
    <t>Показатель, характеризующий содержание работы</t>
  </si>
  <si>
    <t>Показатель, характеризующий условия (формы) оказания работы</t>
  </si>
  <si>
    <t>Показатель качества работы</t>
  </si>
  <si>
    <t>Значение показателя качества работы</t>
  </si>
  <si>
    <t>Показатель объема работы</t>
  </si>
  <si>
    <t>Показатель объема услуги</t>
  </si>
  <si>
    <t>Значение показателя объема работы</t>
  </si>
  <si>
    <r>
      <t>Часть 3. Прочие сведения о муниципальном задании</t>
    </r>
    <r>
      <rPr>
        <vertAlign val="superscript"/>
        <sz val="8"/>
        <color theme="1"/>
        <rFont val="Times New Roman"/>
        <family val="1"/>
        <charset val="204"/>
      </rPr>
      <t>5</t>
    </r>
  </si>
  <si>
    <t>1. Основания для досрочного прекращения выполнения муниципального задания:</t>
  </si>
  <si>
    <t>Ликвидация или реорганизация учреждения образования; исключение муниципальной услуги из ведомственного перечня муниципальных услуг; иные предусмотренные актами случаи, влекущие за собой невозможность оказания муниципальной услуги, неустранимую в краткосрочном периоде</t>
  </si>
  <si>
    <t>2. Иная информация, необходимая для выполнения (контроля за выполнением) муниципального задания</t>
  </si>
  <si>
    <t>3. Порядок контроля за выполнением муниципального задания:</t>
  </si>
  <si>
    <t>Форма контроля</t>
  </si>
  <si>
    <t>Периодичность</t>
  </si>
  <si>
    <t>Органы, осуществляющие контроль за выполнением муниципального задания</t>
  </si>
  <si>
    <t xml:space="preserve">Контроль за выполнением муниципального задания </t>
  </si>
  <si>
    <t>ежеквартально, до 20 числа месяца следующего за отчетным</t>
  </si>
  <si>
    <t>МКУ «Управление образования»</t>
  </si>
  <si>
    <t>Проведение мониторинга основных показателей работы за определенный период</t>
  </si>
  <si>
    <t>Плановый мониторинг проводятся в соответствии с планом работы Управления образования. Внеплановый мониторинг проводятся в случае поступления обращений физических или юридических лиц с жалобами на нарушения их прав и законных интересов.</t>
  </si>
  <si>
    <t>Анализ обращений и жалоб в Управление образования, проведение по фактам обращений служебных расследований с привлечением соответствующих специалистов по выявленным нарушениям</t>
  </si>
  <si>
    <t>Проведение контрольных мероприятий</t>
  </si>
  <si>
    <t>4.3. Иные требования к отчетности о выполнении муниципального задания____________________________________________________________________________________________</t>
  </si>
  <si>
    <t>5. Иная информация, необходимая для исполнения (контроля за исполнением) муниципального задания____________________________________________________________________</t>
  </si>
  <si>
    <t>1. Наименование муниципальной услуги:</t>
  </si>
  <si>
    <t>3. Показатели, характеризующие объем и (или) качество муниципальной услуги:</t>
  </si>
  <si>
    <t>003 не указано</t>
  </si>
  <si>
    <t>01 Очная</t>
  </si>
  <si>
    <t xml:space="preserve">001 Число обучающихся </t>
  </si>
  <si>
    <t>человек</t>
  </si>
  <si>
    <t>Итого по показателям, характеризующих объем муниципальной услуги:</t>
  </si>
  <si>
    <t>Допустимые (возможные) отклонения от установленных показателей качества работы, в пределах которых государственное задание считается выполненным (процентов) - 10 %</t>
  </si>
  <si>
    <t>2. Категории потребителей работы:</t>
  </si>
  <si>
    <t>Реализация основных общеобразовательных программ начального общего образования</t>
  </si>
  <si>
    <t>Реализация основных общеобразовательных программ основного общего образования</t>
  </si>
  <si>
    <t>Реализация основных общеобразовательных программ среднего общего образования</t>
  </si>
  <si>
    <t xml:space="preserve"> Реализация основных общеобразовательных программ начального общего образования</t>
  </si>
  <si>
    <t>0110112 Физические лица</t>
  </si>
  <si>
    <t>34.787.0</t>
  </si>
  <si>
    <t>001 Число обучающихся</t>
  </si>
  <si>
    <t>004 обучающиеся с ограниченными возможностями здоровья (ОВЗ)</t>
  </si>
  <si>
    <t>001 адаптированная образовательная программа</t>
  </si>
  <si>
    <t>001 не указано</t>
  </si>
  <si>
    <t>Отсутствие обоснованных жалоб родителей обучающихся, осваивающих программу начального общего образования, на реализацию образовательного процесса</t>
  </si>
  <si>
    <t>005 дети-инвалиды</t>
  </si>
  <si>
    <t>003 обучающиеся за исключением обучающихся с ограниченными возможностями здоровья (ОВЗ) и детей-инвалидов</t>
  </si>
  <si>
    <t>801012О.99.0.БА81АЦ60001</t>
  </si>
  <si>
    <t xml:space="preserve"> Реализация основных общеобразовательных программ основного общего образования</t>
  </si>
  <si>
    <t>802111О.99.0.БА96АА00001</t>
  </si>
  <si>
    <t>802111О.99.0.БА96АЧ08001</t>
  </si>
  <si>
    <t xml:space="preserve"> Реализация основных общеобразовательных программ среднего общего образования</t>
  </si>
  <si>
    <t>802112О.99.0.ББ11АЧ08001</t>
  </si>
  <si>
    <t>Реализация дополнительных общеразвивающих программ</t>
  </si>
  <si>
    <t>Часть 2. Сведения о выполняемых работах</t>
  </si>
  <si>
    <t xml:space="preserve">1. Наименование работы: </t>
  </si>
  <si>
    <t>Р.19.1.0127</t>
  </si>
  <si>
    <t>юридические лица</t>
  </si>
  <si>
    <t>единица измерения по ОКЕИ</t>
  </si>
  <si>
    <t>Р.19.1.0127.0001.001</t>
  </si>
  <si>
    <t>организация и осуществление подвоза обучающихся в образовательные учреждения автомобильным транспортом</t>
  </si>
  <si>
    <t>отсутствие обоснованных жалоб родителей</t>
  </si>
  <si>
    <t>количество маршрутов</t>
  </si>
  <si>
    <t>единица</t>
  </si>
  <si>
    <t>количество рейсов</t>
  </si>
  <si>
    <t xml:space="preserve"> Реализация дополнительных общеразвивающих программ</t>
  </si>
  <si>
    <t>42.Г42.0</t>
  </si>
  <si>
    <t>804200О.99.0.ББ52АЖ48000</t>
  </si>
  <si>
    <t>010 не указано</t>
  </si>
  <si>
    <t>007 не указано</t>
  </si>
  <si>
    <t>человеко-час</t>
  </si>
  <si>
    <t>002 Количество человеко-часов</t>
  </si>
  <si>
    <t>Раздел II</t>
  </si>
  <si>
    <t>Раздел III</t>
  </si>
  <si>
    <t>801012О.99.0.БА81АА24001</t>
  </si>
  <si>
    <t>Раздел V</t>
  </si>
  <si>
    <r>
      <t xml:space="preserve">Наименование муниципального учреждения (обособленного подразделения) </t>
    </r>
    <r>
      <rPr>
        <u/>
        <sz val="14"/>
        <color theme="1"/>
        <rFont val="Times New Roman"/>
        <family val="1"/>
        <charset val="204"/>
      </rPr>
      <t>муниципальное бюджетное общеобразовательное учреждение «Новоназимовская средняя общеобразовательная школа № 4» (МБОУ Новоназимовская СОШ № 4)</t>
    </r>
  </si>
  <si>
    <t>на 2021 год и на плановый период 2022 и 2023 годов</t>
  </si>
  <si>
    <t>3. Постановление администрации Енисейского района от 06.03.2018 №197-п "Об утверждении Порядка формировании муниципального задания в отношении муниципальных учреждений района и финансового обеспечения выполнения муниципального задания"</t>
  </si>
  <si>
    <t>5. Законодательство РФ, Красноярского края в области образования и нормативно-правовые акты Енисейского района</t>
  </si>
  <si>
    <t>4. Устав общеобразовательного учреждения</t>
  </si>
  <si>
    <t>Ведение сайта</t>
  </si>
  <si>
    <t>802111О.99.0.БА96АБ75001</t>
  </si>
  <si>
    <t>002 проходящие обучение по состоянию здоровья на дому</t>
  </si>
  <si>
    <t>2021 (очередной финансовый год)</t>
  </si>
  <si>
    <t>2022 (1-й год планового периода)</t>
  </si>
  <si>
    <t>2023 (2-й год планового периода)</t>
  </si>
  <si>
    <r>
      <t xml:space="preserve">4. Требования к отчетности о выполнении муниципального задания </t>
    </r>
    <r>
      <rPr>
        <u/>
        <sz val="8"/>
        <color theme="1"/>
        <rFont val="Times New Roman"/>
        <family val="1"/>
        <charset val="204"/>
      </rPr>
      <t>Предоставление отчета по установленной форме, в установленные сроки</t>
    </r>
  </si>
  <si>
    <r>
      <t xml:space="preserve">4.1. Периодичность представления отчетов о выполнении муниципального задания </t>
    </r>
    <r>
      <rPr>
        <u/>
        <sz val="8"/>
        <color theme="1"/>
        <rFont val="Times New Roman"/>
        <family val="1"/>
        <charset val="204"/>
      </rPr>
      <t>Годовая</t>
    </r>
  </si>
  <si>
    <r>
      <t xml:space="preserve">4.2. Сроки представления отчетов о выполнении муниципального задания </t>
    </r>
    <r>
      <rPr>
        <u/>
        <sz val="8"/>
        <color theme="1"/>
        <rFont val="Times New Roman"/>
        <family val="1"/>
        <charset val="204"/>
      </rPr>
      <t>До 20 января года, следующего за отчетным</t>
    </r>
  </si>
  <si>
    <t>от 20.10.2021 №01-14-095</t>
  </si>
  <si>
    <t>Реализация основных общеобразовательных программ дошкольного образования</t>
  </si>
  <si>
    <t>50.Д.45.0</t>
  </si>
  <si>
    <t>0110152 Физические лица в возрасте до 8 лет</t>
  </si>
  <si>
    <t>Виды образовательных программ</t>
  </si>
  <si>
    <t>801011О.99.0.БВ24ВТ22000</t>
  </si>
  <si>
    <t>003 Обучающиеся за исключением обучающихся с ограниченными возможностями здоровья (ОВЗ) и детей-инвалидов</t>
  </si>
  <si>
    <t>002 От 1 года до 3 лет</t>
  </si>
  <si>
    <t>06 группа полного дня</t>
  </si>
  <si>
    <t>801011О.99.0.БВ24ВУ42000</t>
  </si>
  <si>
    <t>003 От 3 лет до 8 лет</t>
  </si>
  <si>
    <t xml:space="preserve">003 Число человеко-дней обучения </t>
  </si>
  <si>
    <t>Человеко-день</t>
  </si>
  <si>
    <t>Собрания, конференции , встречи</t>
  </si>
  <si>
    <t>ознакомление с нормативной правовой базой (актами) по распорядительной деятельности учреждения , правилами приема и др.</t>
  </si>
  <si>
    <t>Согласно плану работы общеобразовательного учреждения</t>
  </si>
  <si>
    <t>Присмотр и уход</t>
  </si>
  <si>
    <t>50.Д.40.0</t>
  </si>
  <si>
    <t>853212О.99.0.БВ23АГ02000</t>
  </si>
  <si>
    <t>050 Физические лица льготных категорий, определяемых учредителем</t>
  </si>
  <si>
    <t>853212О.99.0.БВ23АГ08000</t>
  </si>
  <si>
    <t>853211О.99.0.БВ19АА98000</t>
  </si>
  <si>
    <t>012 дети-сироты и дети, оставшиеся без попечения родителей</t>
  </si>
  <si>
    <t>801012О.99.0.БА81АБ68001</t>
  </si>
  <si>
    <t>Раздел IV</t>
  </si>
  <si>
    <t>802112О.99.0.ББ11АБ50001</t>
  </si>
  <si>
    <t>Раздел VI</t>
  </si>
  <si>
    <t>Отсутствие обоснованных жалоб родителей обучающихся, осваивающих программу основного общего образования, на реализацию образовательного процесса</t>
  </si>
  <si>
    <t>Отсутствие обоснованных жалоб родителей обучающихся, осваивающих программу среднего общего образования, на реализацию образовательного процесса</t>
  </si>
  <si>
    <t>Отсутствие обоснованных жалоб родителей обучающихся, осваивающих программу дополнительного образования, на реализацию образовательного процесса</t>
  </si>
  <si>
    <t>Организация и осуществление транспортного обслуживания учащихся образовательных организаций и воспитанников дошкольных образовательных организаций</t>
  </si>
  <si>
    <t>Приложение № 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</si>
</sst>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u/>
      <sz val="14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vertAlign val="superscript"/>
      <sz val="8"/>
      <color theme="1"/>
      <name val="Times New Roman"/>
      <family val="1"/>
      <charset val="204"/>
    </font>
    <font>
      <u/>
      <sz val="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1">
    <xf numFmtId="0" fontId="0" fillId="0" borderId="0"/>
  </cellStyleXfs>
  <cellXfs count="127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1" fillId="0" borderId="0" xfId="0" applyFont="1"/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5" fillId="0" borderId="0" xfId="0" applyFont="1" applyAlignment="1">
      <alignment wrapText="1"/>
    </xf>
    <xf numFmtId="0" fontId="1" fillId="0" borderId="0" xfId="0" applyFont="1" applyBorder="1" applyAlignment="1">
      <alignment wrapText="1"/>
    </xf>
    <xf numFmtId="0" fontId="5" fillId="0" borderId="0" xfId="0" applyFont="1" applyBorder="1" applyAlignment="1">
      <alignment horizontal="right" vertical="center" wrapText="1"/>
    </xf>
    <xf numFmtId="0" fontId="5" fillId="0" borderId="0" xfId="0" applyFont="1" applyBorder="1" applyAlignment="1">
      <alignment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vertical="center" wrapText="1"/>
    </xf>
    <xf numFmtId="0" fontId="7" fillId="0" borderId="0" xfId="0" applyFont="1"/>
    <xf numFmtId="0" fontId="7" fillId="0" borderId="0" xfId="0" applyFont="1" applyAlignment="1">
      <alignment vertical="center"/>
    </xf>
    <xf numFmtId="0" fontId="7" fillId="0" borderId="1" xfId="0" applyFont="1" applyBorder="1" applyAlignment="1">
      <alignment horizontal="right" vertical="center"/>
    </xf>
    <xf numFmtId="0" fontId="1" fillId="0" borderId="0" xfId="0" applyFont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7" fillId="0" borderId="0" xfId="0" applyFont="1"/>
    <xf numFmtId="0" fontId="2" fillId="0" borderId="0" xfId="0" applyFont="1"/>
    <xf numFmtId="0" fontId="2" fillId="0" borderId="0" xfId="0" applyFont="1" applyAlignment="1">
      <alignment vertical="center" wrapText="1"/>
    </xf>
    <xf numFmtId="0" fontId="8" fillId="0" borderId="0" xfId="0" applyFont="1" applyAlignment="1">
      <alignment vertical="center"/>
    </xf>
    <xf numFmtId="0" fontId="1" fillId="0" borderId="0" xfId="0" applyFont="1" applyAlignment="1"/>
    <xf numFmtId="0" fontId="7" fillId="0" borderId="3" xfId="0" applyFont="1" applyBorder="1"/>
    <xf numFmtId="0" fontId="7" fillId="0" borderId="0" xfId="0" applyFont="1" applyBorder="1" applyAlignment="1">
      <alignment horizontal="left"/>
    </xf>
    <xf numFmtId="0" fontId="7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7" fillId="0" borderId="3" xfId="0" applyFont="1" applyBorder="1" applyAlignment="1">
      <alignment horizontal="center"/>
    </xf>
    <xf numFmtId="0" fontId="7" fillId="0" borderId="0" xfId="0" applyFont="1"/>
    <xf numFmtId="0" fontId="9" fillId="0" borderId="0" xfId="0" applyFont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/>
    <xf numFmtId="0" fontId="7" fillId="0" borderId="3" xfId="0" applyFont="1" applyBorder="1" applyAlignment="1">
      <alignment horizontal="center"/>
    </xf>
    <xf numFmtId="0" fontId="7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7" fillId="0" borderId="3" xfId="0" applyFont="1" applyBorder="1" applyAlignment="1">
      <alignment horizontal="center"/>
    </xf>
    <xf numFmtId="0" fontId="9" fillId="0" borderId="0" xfId="0" applyFont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7" fillId="0" borderId="0" xfId="0" applyFont="1"/>
    <xf numFmtId="0" fontId="7" fillId="0" borderId="14" xfId="0" applyFont="1" applyBorder="1" applyAlignment="1">
      <alignment vertical="top" wrapText="1"/>
    </xf>
    <xf numFmtId="0" fontId="7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7" fillId="0" borderId="4" xfId="0" applyFont="1" applyBorder="1" applyAlignment="1">
      <alignment horizontal="center" vertical="center" wrapText="1"/>
    </xf>
    <xf numFmtId="0" fontId="7" fillId="0" borderId="0" xfId="0" applyFont="1"/>
    <xf numFmtId="0" fontId="7" fillId="0" borderId="0" xfId="0" applyFont="1" applyBorder="1" applyAlignment="1">
      <alignment vertical="center"/>
    </xf>
    <xf numFmtId="0" fontId="7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7" fillId="0" borderId="3" xfId="0" applyFont="1" applyBorder="1" applyAlignment="1">
      <alignment horizontal="center"/>
    </xf>
    <xf numFmtId="0" fontId="9" fillId="0" borderId="0" xfId="0" applyFont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7" fillId="0" borderId="0" xfId="0" applyFont="1"/>
    <xf numFmtId="0" fontId="5" fillId="0" borderId="0" xfId="0" applyFont="1" applyFill="1" applyAlignment="1">
      <alignment vertical="center"/>
    </xf>
    <xf numFmtId="0" fontId="5" fillId="0" borderId="2" xfId="0" applyFont="1" applyFill="1" applyBorder="1" applyAlignment="1">
      <alignment vertical="center"/>
    </xf>
    <xf numFmtId="0" fontId="5" fillId="0" borderId="15" xfId="0" applyFont="1" applyFill="1" applyBorder="1" applyAlignment="1">
      <alignment vertical="center"/>
    </xf>
    <xf numFmtId="0" fontId="7" fillId="0" borderId="4" xfId="0" applyFont="1" applyBorder="1" applyAlignment="1">
      <alignment vertical="center" wrapText="1"/>
    </xf>
    <xf numFmtId="0" fontId="7" fillId="0" borderId="6" xfId="0" applyFont="1" applyBorder="1" applyAlignment="1">
      <alignment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0" xfId="0" applyFont="1"/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right" vertical="center" wrapText="1"/>
    </xf>
    <xf numFmtId="0" fontId="7" fillId="0" borderId="3" xfId="0" applyFont="1" applyBorder="1" applyAlignment="1">
      <alignment horizontal="right" vertical="center"/>
    </xf>
    <xf numFmtId="0" fontId="7" fillId="0" borderId="0" xfId="0" applyFont="1"/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 vertical="center" wrapText="1"/>
    </xf>
    <xf numFmtId="0" fontId="7" fillId="0" borderId="0" xfId="0" applyFont="1"/>
    <xf numFmtId="0" fontId="9" fillId="0" borderId="0" xfId="0" applyFont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2" fillId="2" borderId="0" xfId="0" applyFont="1" applyFill="1" applyAlignment="1">
      <alignment vertical="center"/>
    </xf>
    <xf numFmtId="0" fontId="7" fillId="2" borderId="3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vertical="center" wrapText="1"/>
    </xf>
    <xf numFmtId="0" fontId="7" fillId="0" borderId="22" xfId="0" applyFont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/>
    </xf>
    <xf numFmtId="0" fontId="5" fillId="0" borderId="15" xfId="0" applyFont="1" applyBorder="1"/>
    <xf numFmtId="0" fontId="5" fillId="0" borderId="2" xfId="0" applyFont="1" applyBorder="1"/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vertical="center"/>
    </xf>
    <xf numFmtId="0" fontId="7" fillId="0" borderId="0" xfId="0" applyFont="1"/>
    <xf numFmtId="0" fontId="9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5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/>
    </xf>
    <xf numFmtId="0" fontId="7" fillId="0" borderId="3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0" xfId="0" applyFont="1" applyAlignment="1">
      <alignment vertical="center" wrapText="1"/>
    </xf>
    <xf numFmtId="0" fontId="7" fillId="0" borderId="12" xfId="0" applyFont="1" applyBorder="1" applyAlignment="1">
      <alignment horizontal="left" vertical="center"/>
    </xf>
    <xf numFmtId="0" fontId="7" fillId="0" borderId="11" xfId="0" applyFont="1" applyBorder="1" applyAlignment="1">
      <alignment horizontal="left" vertical="center"/>
    </xf>
    <xf numFmtId="0" fontId="7" fillId="0" borderId="13" xfId="0" applyFont="1" applyBorder="1" applyAlignment="1">
      <alignment horizontal="left" vertical="center"/>
    </xf>
    <xf numFmtId="0" fontId="7" fillId="0" borderId="17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0" fontId="7" fillId="0" borderId="18" xfId="0" applyFont="1" applyBorder="1" applyAlignment="1">
      <alignment horizontal="left" vertical="center"/>
    </xf>
    <xf numFmtId="0" fontId="7" fillId="0" borderId="11" xfId="0" applyFont="1" applyBorder="1" applyAlignment="1">
      <alignment horizontal="left"/>
    </xf>
    <xf numFmtId="0" fontId="7" fillId="0" borderId="0" xfId="0" applyFont="1" applyBorder="1" applyAlignment="1">
      <alignment horizontal="left" vertical="center"/>
    </xf>
    <xf numFmtId="0" fontId="7" fillId="0" borderId="16" xfId="0" applyFont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7" fillId="0" borderId="19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7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2" borderId="0" xfId="0" applyFont="1" applyFill="1" applyAlignment="1">
      <alignment horizontal="left" wrapText="1"/>
    </xf>
    <xf numFmtId="0" fontId="7" fillId="0" borderId="3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tabSelected="1" view="pageBreakPreview" zoomScale="70" zoomScaleNormal="100" zoomScaleSheetLayoutView="70" workbookViewId="0">
      <selection activeCell="A15" sqref="A15"/>
    </sheetView>
  </sheetViews>
  <sheetFormatPr defaultRowHeight="14.4" x14ac:dyDescent="0.3"/>
  <cols>
    <col min="1" max="1" width="92.44140625" customWidth="1"/>
    <col min="2" max="3" width="5" customWidth="1"/>
    <col min="4" max="4" width="18.5546875" style="7" customWidth="1"/>
    <col min="5" max="5" width="21.44140625" customWidth="1"/>
  </cols>
  <sheetData>
    <row r="1" spans="1:5" x14ac:dyDescent="0.3">
      <c r="D1" s="1" t="s">
        <v>178</v>
      </c>
    </row>
    <row r="2" spans="1:5" x14ac:dyDescent="0.3">
      <c r="D2" s="1" t="s">
        <v>0</v>
      </c>
    </row>
    <row r="3" spans="1:5" x14ac:dyDescent="0.3">
      <c r="D3" s="77" t="s">
        <v>147</v>
      </c>
    </row>
    <row r="5" spans="1:5" ht="17.399999999999999" x14ac:dyDescent="0.3">
      <c r="A5" s="2" t="s">
        <v>1</v>
      </c>
    </row>
    <row r="6" spans="1:5" ht="17.399999999999999" x14ac:dyDescent="0.3">
      <c r="A6" s="2" t="s">
        <v>134</v>
      </c>
    </row>
    <row r="7" spans="1:5" x14ac:dyDescent="0.3">
      <c r="A7" s="3"/>
    </row>
    <row r="8" spans="1:5" ht="18" x14ac:dyDescent="0.3">
      <c r="A8" s="4"/>
      <c r="D8" s="9"/>
      <c r="E8" s="12" t="s">
        <v>2</v>
      </c>
    </row>
    <row r="9" spans="1:5" ht="54" x14ac:dyDescent="0.3">
      <c r="A9" s="6" t="s">
        <v>133</v>
      </c>
      <c r="D9" s="10" t="s">
        <v>4</v>
      </c>
      <c r="E9" s="12">
        <v>506001</v>
      </c>
    </row>
    <row r="10" spans="1:5" ht="18" x14ac:dyDescent="0.35">
      <c r="A10" s="5"/>
      <c r="D10" s="8" t="s">
        <v>5</v>
      </c>
      <c r="E10" s="13"/>
    </row>
    <row r="11" spans="1:5" ht="36" x14ac:dyDescent="0.3">
      <c r="A11" s="5" t="s">
        <v>3</v>
      </c>
      <c r="D11" s="11" t="s">
        <v>6</v>
      </c>
      <c r="E11" s="13"/>
    </row>
    <row r="12" spans="1:5" ht="18" x14ac:dyDescent="0.3">
      <c r="A12" s="54"/>
      <c r="D12" s="11" t="s">
        <v>7</v>
      </c>
      <c r="E12" s="13"/>
    </row>
    <row r="13" spans="1:5" ht="18.600000000000001" thickBot="1" x14ac:dyDescent="0.35">
      <c r="A13" s="55"/>
      <c r="D13" s="11" t="s">
        <v>7</v>
      </c>
      <c r="E13" s="13"/>
    </row>
    <row r="14" spans="1:5" ht="18.600000000000001" thickBot="1" x14ac:dyDescent="0.4">
      <c r="A14" s="82" t="s">
        <v>148</v>
      </c>
      <c r="D14" s="11"/>
      <c r="E14" s="11"/>
    </row>
    <row r="15" spans="1:5" ht="18.600000000000001" thickBot="1" x14ac:dyDescent="0.4">
      <c r="A15" s="83" t="s">
        <v>163</v>
      </c>
      <c r="D15" s="11"/>
      <c r="E15" s="11"/>
    </row>
    <row r="16" spans="1:5" ht="18.600000000000001" thickBot="1" x14ac:dyDescent="0.35">
      <c r="A16" s="55" t="s">
        <v>91</v>
      </c>
    </row>
    <row r="17" spans="1:1" ht="18.600000000000001" thickBot="1" x14ac:dyDescent="0.35">
      <c r="A17" s="55" t="s">
        <v>92</v>
      </c>
    </row>
    <row r="18" spans="1:1" ht="18.600000000000001" thickBot="1" x14ac:dyDescent="0.35">
      <c r="A18" s="55" t="s">
        <v>93</v>
      </c>
    </row>
    <row r="19" spans="1:1" ht="18.600000000000001" thickBot="1" x14ac:dyDescent="0.35">
      <c r="A19" s="56" t="s">
        <v>110</v>
      </c>
    </row>
  </sheetData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8"/>
  <sheetViews>
    <sheetView view="pageBreakPreview" topLeftCell="A98" zoomScaleNormal="100" zoomScaleSheetLayoutView="100" workbookViewId="0">
      <selection activeCell="G266" sqref="G266:J266"/>
    </sheetView>
  </sheetViews>
  <sheetFormatPr defaultColWidth="9.109375" defaultRowHeight="10.199999999999999" x14ac:dyDescent="0.2"/>
  <cols>
    <col min="1" max="1" width="20.33203125" style="14" customWidth="1"/>
    <col min="2" max="2" width="13.88671875" style="14" customWidth="1"/>
    <col min="3" max="3" width="18" style="14" customWidth="1"/>
    <col min="4" max="4" width="11.6640625" style="14" customWidth="1"/>
    <col min="5" max="5" width="13.88671875" style="14" customWidth="1"/>
    <col min="6" max="6" width="10.44140625" style="14" customWidth="1"/>
    <col min="7" max="7" width="11" style="14" customWidth="1"/>
    <col min="8" max="8" width="10.33203125" style="14" customWidth="1"/>
    <col min="9" max="9" width="4.44140625" style="14" customWidth="1"/>
    <col min="10" max="10" width="9.5546875" style="14" customWidth="1"/>
    <col min="11" max="11" width="10.109375" style="14" customWidth="1"/>
    <col min="12" max="16384" width="9.109375" style="14"/>
  </cols>
  <sheetData>
    <row r="1" spans="1:15" s="74" customFormat="1" x14ac:dyDescent="0.2">
      <c r="A1" s="109" t="s">
        <v>55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</row>
    <row r="2" spans="1:15" s="74" customFormat="1" x14ac:dyDescent="0.2">
      <c r="A2" s="70"/>
    </row>
    <row r="3" spans="1:15" s="74" customFormat="1" x14ac:dyDescent="0.2">
      <c r="A3" s="91" t="s">
        <v>8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</row>
    <row r="4" spans="1:15" s="74" customFormat="1" x14ac:dyDescent="0.2">
      <c r="A4" s="75"/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</row>
    <row r="5" spans="1:15" s="74" customFormat="1" x14ac:dyDescent="0.2">
      <c r="A5" s="92" t="s">
        <v>82</v>
      </c>
      <c r="B5" s="92"/>
      <c r="C5" s="92"/>
      <c r="D5" s="74" t="s">
        <v>148</v>
      </c>
      <c r="N5" s="16" t="s">
        <v>9</v>
      </c>
      <c r="O5" s="86" t="s">
        <v>149</v>
      </c>
    </row>
    <row r="6" spans="1:15" s="74" customFormat="1" x14ac:dyDescent="0.2">
      <c r="A6" s="94"/>
      <c r="B6" s="94"/>
      <c r="C6" s="94"/>
      <c r="N6" s="16" t="s">
        <v>10</v>
      </c>
      <c r="O6" s="93"/>
    </row>
    <row r="7" spans="1:15" s="74" customFormat="1" x14ac:dyDescent="0.2">
      <c r="A7" s="94" t="s">
        <v>11</v>
      </c>
      <c r="B7" s="94"/>
      <c r="D7" s="76" t="s">
        <v>150</v>
      </c>
      <c r="N7" s="16" t="s">
        <v>12</v>
      </c>
      <c r="O7" s="87"/>
    </row>
    <row r="8" spans="1:15" s="74" customFormat="1" x14ac:dyDescent="0.2">
      <c r="A8" s="88" t="s">
        <v>83</v>
      </c>
      <c r="B8" s="88"/>
      <c r="C8" s="88"/>
      <c r="D8" s="88"/>
      <c r="E8" s="88"/>
      <c r="F8" s="88"/>
      <c r="G8" s="88"/>
      <c r="H8" s="88"/>
      <c r="I8" s="88"/>
      <c r="J8" s="88"/>
      <c r="K8" s="88"/>
      <c r="L8" s="88"/>
    </row>
    <row r="9" spans="1:15" s="74" customFormat="1" ht="12.6" x14ac:dyDescent="0.2">
      <c r="A9" s="89" t="s">
        <v>13</v>
      </c>
      <c r="B9" s="89"/>
      <c r="C9" s="89"/>
      <c r="D9" s="90"/>
      <c r="E9" s="90"/>
    </row>
    <row r="10" spans="1:15" s="74" customFormat="1" x14ac:dyDescent="0.2">
      <c r="A10" s="84" t="s">
        <v>14</v>
      </c>
      <c r="B10" s="84" t="s">
        <v>15</v>
      </c>
      <c r="C10" s="84"/>
      <c r="D10" s="84"/>
      <c r="E10" s="84" t="s">
        <v>16</v>
      </c>
      <c r="F10" s="84"/>
      <c r="G10" s="84" t="s">
        <v>28</v>
      </c>
      <c r="H10" s="84"/>
      <c r="I10" s="84"/>
      <c r="J10" s="84"/>
      <c r="K10" s="84"/>
      <c r="L10" s="84"/>
      <c r="M10" s="84" t="s">
        <v>29</v>
      </c>
      <c r="N10" s="84"/>
      <c r="O10" s="84"/>
    </row>
    <row r="11" spans="1:15" s="74" customFormat="1" x14ac:dyDescent="0.2">
      <c r="A11" s="84"/>
      <c r="B11" s="86" t="s">
        <v>151</v>
      </c>
      <c r="C11" s="86" t="s">
        <v>17</v>
      </c>
      <c r="D11" s="86" t="s">
        <v>18</v>
      </c>
      <c r="E11" s="86" t="s">
        <v>19</v>
      </c>
      <c r="F11" s="86" t="s">
        <v>20</v>
      </c>
      <c r="G11" s="84" t="s">
        <v>20</v>
      </c>
      <c r="H11" s="84"/>
      <c r="I11" s="84"/>
      <c r="J11" s="84"/>
      <c r="K11" s="84" t="s">
        <v>27</v>
      </c>
      <c r="L11" s="84"/>
      <c r="M11" s="86" t="s">
        <v>141</v>
      </c>
      <c r="N11" s="86" t="s">
        <v>142</v>
      </c>
      <c r="O11" s="86" t="s">
        <v>143</v>
      </c>
    </row>
    <row r="12" spans="1:15" s="74" customFormat="1" x14ac:dyDescent="0.2">
      <c r="A12" s="84"/>
      <c r="B12" s="87"/>
      <c r="C12" s="87"/>
      <c r="D12" s="87"/>
      <c r="E12" s="87"/>
      <c r="F12" s="87"/>
      <c r="G12" s="84"/>
      <c r="H12" s="84"/>
      <c r="I12" s="84"/>
      <c r="J12" s="84"/>
      <c r="K12" s="69" t="s">
        <v>21</v>
      </c>
      <c r="L12" s="69" t="s">
        <v>22</v>
      </c>
      <c r="M12" s="87"/>
      <c r="N12" s="87"/>
      <c r="O12" s="87"/>
    </row>
    <row r="13" spans="1:15" s="74" customFormat="1" x14ac:dyDescent="0.2">
      <c r="A13" s="69">
        <v>1</v>
      </c>
      <c r="B13" s="69">
        <v>2</v>
      </c>
      <c r="C13" s="69">
        <v>3</v>
      </c>
      <c r="D13" s="69">
        <v>4</v>
      </c>
      <c r="E13" s="69">
        <v>5</v>
      </c>
      <c r="F13" s="69">
        <v>6</v>
      </c>
      <c r="G13" s="84">
        <v>7</v>
      </c>
      <c r="H13" s="84"/>
      <c r="I13" s="84"/>
      <c r="J13" s="84"/>
      <c r="K13" s="69">
        <v>8</v>
      </c>
      <c r="L13" s="69">
        <v>9</v>
      </c>
      <c r="M13" s="69">
        <v>10</v>
      </c>
      <c r="N13" s="69">
        <v>11</v>
      </c>
      <c r="O13" s="69">
        <v>12</v>
      </c>
    </row>
    <row r="14" spans="1:15" s="74" customFormat="1" ht="61.2" x14ac:dyDescent="0.2">
      <c r="A14" s="69" t="s">
        <v>152</v>
      </c>
      <c r="B14" s="42" t="s">
        <v>84</v>
      </c>
      <c r="C14" s="42" t="s">
        <v>153</v>
      </c>
      <c r="D14" s="42" t="s">
        <v>154</v>
      </c>
      <c r="E14" s="42" t="s">
        <v>85</v>
      </c>
      <c r="F14" s="42" t="s">
        <v>155</v>
      </c>
      <c r="G14" s="84" t="s">
        <v>24</v>
      </c>
      <c r="H14" s="84"/>
      <c r="I14" s="84"/>
      <c r="J14" s="84"/>
      <c r="K14" s="69" t="s">
        <v>25</v>
      </c>
      <c r="L14" s="69">
        <v>744</v>
      </c>
      <c r="M14" s="69">
        <v>100</v>
      </c>
      <c r="N14" s="69">
        <v>100</v>
      </c>
      <c r="O14" s="69">
        <v>100</v>
      </c>
    </row>
    <row r="15" spans="1:15" s="74" customFormat="1" ht="61.2" x14ac:dyDescent="0.2">
      <c r="A15" s="69" t="s">
        <v>156</v>
      </c>
      <c r="B15" s="42" t="s">
        <v>84</v>
      </c>
      <c r="C15" s="42" t="s">
        <v>153</v>
      </c>
      <c r="D15" s="42" t="s">
        <v>157</v>
      </c>
      <c r="E15" s="42" t="s">
        <v>85</v>
      </c>
      <c r="F15" s="42" t="s">
        <v>155</v>
      </c>
      <c r="G15" s="84" t="s">
        <v>24</v>
      </c>
      <c r="H15" s="84"/>
      <c r="I15" s="84"/>
      <c r="J15" s="84"/>
      <c r="K15" s="69" t="s">
        <v>25</v>
      </c>
      <c r="L15" s="69">
        <v>744</v>
      </c>
      <c r="M15" s="69">
        <v>100</v>
      </c>
      <c r="N15" s="69">
        <v>100</v>
      </c>
      <c r="O15" s="69">
        <v>100</v>
      </c>
    </row>
    <row r="16" spans="1:15" s="74" customFormat="1" x14ac:dyDescent="0.2">
      <c r="A16" s="106" t="s">
        <v>89</v>
      </c>
      <c r="B16" s="106"/>
      <c r="C16" s="106"/>
      <c r="D16" s="106"/>
      <c r="E16" s="106"/>
      <c r="F16" s="106"/>
      <c r="G16" s="106"/>
      <c r="H16" s="106"/>
      <c r="I16" s="106"/>
      <c r="J16" s="106"/>
      <c r="K16" s="106"/>
      <c r="L16" s="106"/>
      <c r="M16" s="106"/>
      <c r="N16" s="106"/>
      <c r="O16" s="106"/>
    </row>
    <row r="17" spans="1:15" s="74" customFormat="1" x14ac:dyDescent="0.2">
      <c r="A17" s="70" t="s">
        <v>26</v>
      </c>
    </row>
    <row r="18" spans="1:15" s="74" customFormat="1" x14ac:dyDescent="0.2">
      <c r="A18" s="84" t="s">
        <v>14</v>
      </c>
      <c r="B18" s="84" t="s">
        <v>15</v>
      </c>
      <c r="C18" s="84"/>
      <c r="D18" s="84"/>
      <c r="E18" s="84" t="s">
        <v>16</v>
      </c>
      <c r="F18" s="84"/>
      <c r="G18" s="84" t="s">
        <v>63</v>
      </c>
      <c r="H18" s="84"/>
      <c r="I18" s="84"/>
      <c r="J18" s="84" t="s">
        <v>30</v>
      </c>
      <c r="K18" s="84"/>
      <c r="L18" s="84"/>
      <c r="M18" s="84" t="s">
        <v>31</v>
      </c>
      <c r="N18" s="84"/>
      <c r="O18" s="84"/>
    </row>
    <row r="19" spans="1:15" s="74" customFormat="1" x14ac:dyDescent="0.2">
      <c r="A19" s="84"/>
      <c r="B19" s="84" t="str">
        <f>B11</f>
        <v>Виды образовательных программ</v>
      </c>
      <c r="C19" s="84" t="str">
        <f>C11</f>
        <v>Категория потребителей</v>
      </c>
      <c r="D19" s="84" t="str">
        <f>D11</f>
        <v>Возраст обучающихся</v>
      </c>
      <c r="E19" s="84" t="str">
        <f>E11</f>
        <v>Формы образования и формы реализации образовательных программ</v>
      </c>
      <c r="F19" s="84" t="str">
        <f>F11</f>
        <v>(наименование показателя)</v>
      </c>
      <c r="G19" s="84" t="s">
        <v>20</v>
      </c>
      <c r="H19" s="84" t="s">
        <v>27</v>
      </c>
      <c r="I19" s="84"/>
      <c r="J19" s="84" t="str">
        <f>M11</f>
        <v>2021 (очередной финансовый год)</v>
      </c>
      <c r="K19" s="84" t="str">
        <f>N11</f>
        <v>2022 (1-й год планового периода)</v>
      </c>
      <c r="L19" s="84" t="str">
        <f>O11</f>
        <v>2023 (2-й год планового периода)</v>
      </c>
      <c r="M19" s="84" t="str">
        <f>J19</f>
        <v>2021 (очередной финансовый год)</v>
      </c>
      <c r="N19" s="84" t="str">
        <f t="shared" ref="N19:O19" si="0">K19</f>
        <v>2022 (1-й год планового периода)</v>
      </c>
      <c r="O19" s="84" t="str">
        <f t="shared" si="0"/>
        <v>2023 (2-й год планового периода)</v>
      </c>
    </row>
    <row r="20" spans="1:15" s="74" customFormat="1" x14ac:dyDescent="0.2">
      <c r="A20" s="84"/>
      <c r="B20" s="84"/>
      <c r="C20" s="84"/>
      <c r="D20" s="84"/>
      <c r="E20" s="84"/>
      <c r="F20" s="84"/>
      <c r="G20" s="84"/>
      <c r="H20" s="69" t="s">
        <v>21</v>
      </c>
      <c r="I20" s="69" t="s">
        <v>22</v>
      </c>
      <c r="J20" s="84"/>
      <c r="K20" s="84"/>
      <c r="L20" s="84"/>
      <c r="M20" s="84"/>
      <c r="N20" s="84"/>
      <c r="O20" s="84"/>
    </row>
    <row r="21" spans="1:15" s="74" customFormat="1" x14ac:dyDescent="0.2">
      <c r="A21" s="69">
        <v>1</v>
      </c>
      <c r="B21" s="69">
        <v>2</v>
      </c>
      <c r="C21" s="69">
        <v>3</v>
      </c>
      <c r="D21" s="69">
        <v>4</v>
      </c>
      <c r="E21" s="69">
        <v>5</v>
      </c>
      <c r="F21" s="69">
        <v>6</v>
      </c>
      <c r="G21" s="69">
        <v>7</v>
      </c>
      <c r="H21" s="69">
        <v>8</v>
      </c>
      <c r="I21" s="69">
        <v>9</v>
      </c>
      <c r="J21" s="69">
        <v>10</v>
      </c>
      <c r="K21" s="69">
        <v>11</v>
      </c>
      <c r="L21" s="69">
        <v>12</v>
      </c>
      <c r="M21" s="69">
        <v>13</v>
      </c>
      <c r="N21" s="69">
        <v>14</v>
      </c>
      <c r="O21" s="69">
        <v>15</v>
      </c>
    </row>
    <row r="22" spans="1:15" s="74" customFormat="1" ht="30.6" x14ac:dyDescent="0.2">
      <c r="A22" s="84" t="str">
        <f t="shared" ref="A22:F22" si="1">A14</f>
        <v>801011О.99.0.БВ24ВТ22000</v>
      </c>
      <c r="B22" s="84" t="str">
        <f t="shared" si="1"/>
        <v>003 не указано</v>
      </c>
      <c r="C22" s="84" t="str">
        <f t="shared" si="1"/>
        <v>003 Обучающиеся за исключением обучающихся с ограниченными возможностями здоровья (ОВЗ) и детей-инвалидов</v>
      </c>
      <c r="D22" s="84" t="str">
        <f t="shared" si="1"/>
        <v>002 От 1 года до 3 лет</v>
      </c>
      <c r="E22" s="84" t="str">
        <f t="shared" si="1"/>
        <v>01 Очная</v>
      </c>
      <c r="F22" s="84" t="str">
        <f t="shared" si="1"/>
        <v>06 группа полного дня</v>
      </c>
      <c r="G22" s="18" t="s">
        <v>158</v>
      </c>
      <c r="H22" s="18" t="s">
        <v>159</v>
      </c>
      <c r="I22" s="18">
        <v>540</v>
      </c>
      <c r="J22" s="18">
        <f>J23*158</f>
        <v>790</v>
      </c>
      <c r="K22" s="18">
        <f>J22</f>
        <v>790</v>
      </c>
      <c r="L22" s="18">
        <f>K22</f>
        <v>790</v>
      </c>
      <c r="M22" s="18" t="s">
        <v>23</v>
      </c>
      <c r="N22" s="18" t="str">
        <f>M22</f>
        <v>-</v>
      </c>
      <c r="O22" s="18" t="str">
        <f>N22</f>
        <v>-</v>
      </c>
    </row>
    <row r="23" spans="1:15" s="74" customFormat="1" ht="20.399999999999999" x14ac:dyDescent="0.2">
      <c r="A23" s="84"/>
      <c r="B23" s="84"/>
      <c r="C23" s="84"/>
      <c r="D23" s="84"/>
      <c r="E23" s="84"/>
      <c r="F23" s="84"/>
      <c r="G23" s="18" t="s">
        <v>86</v>
      </c>
      <c r="H23" s="18" t="s">
        <v>87</v>
      </c>
      <c r="I23" s="18">
        <v>792</v>
      </c>
      <c r="J23" s="18">
        <v>5</v>
      </c>
      <c r="K23" s="18">
        <f t="shared" ref="K23:L25" si="2">J23</f>
        <v>5</v>
      </c>
      <c r="L23" s="18">
        <f t="shared" si="2"/>
        <v>5</v>
      </c>
      <c r="M23" s="18" t="s">
        <v>23</v>
      </c>
      <c r="N23" s="18" t="str">
        <f t="shared" ref="N23:O27" si="3">M23</f>
        <v>-</v>
      </c>
      <c r="O23" s="18" t="str">
        <f t="shared" si="3"/>
        <v>-</v>
      </c>
    </row>
    <row r="24" spans="1:15" s="74" customFormat="1" ht="30.6" x14ac:dyDescent="0.2">
      <c r="A24" s="84" t="str">
        <f t="shared" ref="A24:F24" si="4">A15</f>
        <v>801011О.99.0.БВ24ВУ42000</v>
      </c>
      <c r="B24" s="84" t="str">
        <f t="shared" si="4"/>
        <v>003 не указано</v>
      </c>
      <c r="C24" s="84" t="str">
        <f t="shared" si="4"/>
        <v>003 Обучающиеся за исключением обучающихся с ограниченными возможностями здоровья (ОВЗ) и детей-инвалидов</v>
      </c>
      <c r="D24" s="84" t="str">
        <f t="shared" si="4"/>
        <v>003 От 3 лет до 8 лет</v>
      </c>
      <c r="E24" s="84" t="str">
        <f t="shared" si="4"/>
        <v>01 Очная</v>
      </c>
      <c r="F24" s="84" t="str">
        <f t="shared" si="4"/>
        <v>06 группа полного дня</v>
      </c>
      <c r="G24" s="18" t="s">
        <v>158</v>
      </c>
      <c r="H24" s="18" t="s">
        <v>159</v>
      </c>
      <c r="I24" s="18">
        <v>540</v>
      </c>
      <c r="J24" s="18">
        <f>J25*158</f>
        <v>948</v>
      </c>
      <c r="K24" s="18">
        <f t="shared" si="2"/>
        <v>948</v>
      </c>
      <c r="L24" s="18">
        <f t="shared" si="2"/>
        <v>948</v>
      </c>
      <c r="M24" s="18" t="s">
        <v>23</v>
      </c>
      <c r="N24" s="18" t="str">
        <f t="shared" si="3"/>
        <v>-</v>
      </c>
      <c r="O24" s="18" t="str">
        <f t="shared" si="3"/>
        <v>-</v>
      </c>
    </row>
    <row r="25" spans="1:15" s="74" customFormat="1" ht="20.399999999999999" x14ac:dyDescent="0.2">
      <c r="A25" s="84"/>
      <c r="B25" s="84"/>
      <c r="C25" s="84"/>
      <c r="D25" s="84"/>
      <c r="E25" s="84"/>
      <c r="F25" s="84"/>
      <c r="G25" s="18" t="s">
        <v>86</v>
      </c>
      <c r="H25" s="18" t="s">
        <v>87</v>
      </c>
      <c r="I25" s="18">
        <v>792</v>
      </c>
      <c r="J25" s="18">
        <v>6</v>
      </c>
      <c r="K25" s="18">
        <f t="shared" si="2"/>
        <v>6</v>
      </c>
      <c r="L25" s="18">
        <f t="shared" si="2"/>
        <v>6</v>
      </c>
      <c r="M25" s="18" t="s">
        <v>23</v>
      </c>
      <c r="N25" s="18" t="str">
        <f t="shared" si="3"/>
        <v>-</v>
      </c>
      <c r="O25" s="18" t="str">
        <f t="shared" si="3"/>
        <v>-</v>
      </c>
    </row>
    <row r="26" spans="1:15" s="74" customFormat="1" ht="30.6" x14ac:dyDescent="0.2">
      <c r="A26" s="101" t="s">
        <v>88</v>
      </c>
      <c r="B26" s="101"/>
      <c r="C26" s="101"/>
      <c r="D26" s="101"/>
      <c r="E26" s="101"/>
      <c r="F26" s="102"/>
      <c r="G26" s="18" t="s">
        <v>158</v>
      </c>
      <c r="H26" s="18" t="s">
        <v>159</v>
      </c>
      <c r="I26" s="18">
        <v>540</v>
      </c>
      <c r="J26" s="24">
        <f>J22+J24</f>
        <v>1738</v>
      </c>
      <c r="K26" s="24">
        <f t="shared" ref="K26:L27" si="5">K22+K24</f>
        <v>1738</v>
      </c>
      <c r="L26" s="24">
        <f t="shared" si="5"/>
        <v>1738</v>
      </c>
      <c r="M26" s="18" t="s">
        <v>23</v>
      </c>
      <c r="N26" s="18" t="str">
        <f t="shared" si="3"/>
        <v>-</v>
      </c>
      <c r="O26" s="18" t="str">
        <f t="shared" si="3"/>
        <v>-</v>
      </c>
    </row>
    <row r="27" spans="1:15" s="74" customFormat="1" ht="20.399999999999999" x14ac:dyDescent="0.2">
      <c r="A27" s="107"/>
      <c r="B27" s="107"/>
      <c r="C27" s="107"/>
      <c r="D27" s="107"/>
      <c r="E27" s="107"/>
      <c r="F27" s="108"/>
      <c r="G27" s="18" t="s">
        <v>86</v>
      </c>
      <c r="H27" s="18" t="s">
        <v>87</v>
      </c>
      <c r="I27" s="18">
        <v>792</v>
      </c>
      <c r="J27" s="24">
        <f>J23+J25</f>
        <v>11</v>
      </c>
      <c r="K27" s="24">
        <f t="shared" si="5"/>
        <v>11</v>
      </c>
      <c r="L27" s="24">
        <f t="shared" si="5"/>
        <v>11</v>
      </c>
      <c r="M27" s="18" t="s">
        <v>23</v>
      </c>
      <c r="N27" s="18" t="str">
        <f t="shared" si="3"/>
        <v>-</v>
      </c>
      <c r="O27" s="18" t="str">
        <f t="shared" si="3"/>
        <v>-</v>
      </c>
    </row>
    <row r="28" spans="1:15" s="74" customFormat="1" x14ac:dyDescent="0.2">
      <c r="A28" s="106" t="s">
        <v>89</v>
      </c>
      <c r="B28" s="106"/>
      <c r="C28" s="106"/>
      <c r="D28" s="106"/>
      <c r="E28" s="106"/>
      <c r="F28" s="106"/>
      <c r="G28" s="106"/>
      <c r="H28" s="106"/>
      <c r="I28" s="106"/>
      <c r="J28" s="106"/>
      <c r="K28" s="106"/>
      <c r="L28" s="106"/>
      <c r="M28" s="106"/>
      <c r="N28" s="106"/>
      <c r="O28" s="106"/>
    </row>
    <row r="29" spans="1:15" s="74" customFormat="1" x14ac:dyDescent="0.2">
      <c r="A29" s="25"/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</row>
    <row r="30" spans="1:15" s="74" customFormat="1" x14ac:dyDescent="0.2">
      <c r="A30" s="74" t="s">
        <v>32</v>
      </c>
    </row>
    <row r="31" spans="1:15" s="74" customFormat="1" x14ac:dyDescent="0.2">
      <c r="A31" s="95" t="s">
        <v>33</v>
      </c>
      <c r="B31" s="95"/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5"/>
    </row>
    <row r="32" spans="1:15" s="74" customFormat="1" x14ac:dyDescent="0.2">
      <c r="A32" s="72" t="s">
        <v>34</v>
      </c>
      <c r="B32" s="72" t="s">
        <v>35</v>
      </c>
      <c r="C32" s="72" t="s">
        <v>36</v>
      </c>
      <c r="D32" s="72" t="s">
        <v>37</v>
      </c>
      <c r="E32" s="95" t="s">
        <v>38</v>
      </c>
      <c r="F32" s="95"/>
      <c r="G32" s="95"/>
      <c r="H32" s="95"/>
      <c r="I32" s="95"/>
      <c r="J32" s="95"/>
      <c r="K32" s="95"/>
      <c r="L32" s="95"/>
      <c r="M32" s="95"/>
      <c r="N32" s="95"/>
      <c r="O32" s="95"/>
    </row>
    <row r="33" spans="1:15" s="74" customFormat="1" x14ac:dyDescent="0.2">
      <c r="A33" s="72">
        <v>1</v>
      </c>
      <c r="B33" s="72">
        <v>2</v>
      </c>
      <c r="C33" s="72">
        <v>3</v>
      </c>
      <c r="D33" s="72">
        <v>4</v>
      </c>
      <c r="E33" s="96">
        <v>5</v>
      </c>
      <c r="F33" s="97"/>
      <c r="G33" s="97"/>
      <c r="H33" s="97"/>
      <c r="I33" s="97"/>
      <c r="J33" s="97"/>
      <c r="K33" s="97"/>
      <c r="L33" s="97"/>
      <c r="M33" s="97"/>
      <c r="N33" s="97"/>
      <c r="O33" s="98"/>
    </row>
    <row r="34" spans="1:15" s="74" customFormat="1" x14ac:dyDescent="0.2">
      <c r="A34" s="72"/>
      <c r="B34" s="72"/>
      <c r="C34" s="72"/>
      <c r="D34" s="72"/>
      <c r="E34" s="96"/>
      <c r="F34" s="97"/>
      <c r="G34" s="97"/>
      <c r="H34" s="97"/>
      <c r="I34" s="97"/>
      <c r="J34" s="97"/>
      <c r="K34" s="97"/>
      <c r="L34" s="97"/>
      <c r="M34" s="97"/>
      <c r="N34" s="97"/>
      <c r="O34" s="98"/>
    </row>
    <row r="35" spans="1:15" s="74" customFormat="1" x14ac:dyDescent="0.2"/>
    <row r="36" spans="1:15" s="74" customFormat="1" ht="13.8" x14ac:dyDescent="0.25">
      <c r="A36" s="70" t="s">
        <v>39</v>
      </c>
      <c r="B36" s="20"/>
      <c r="C36" s="20"/>
      <c r="D36" s="20"/>
      <c r="E36" s="20"/>
      <c r="F36" s="20"/>
      <c r="G36" s="20"/>
      <c r="H36" s="20"/>
      <c r="I36" s="20"/>
      <c r="J36" s="20"/>
      <c r="K36" s="20"/>
    </row>
    <row r="37" spans="1:15" s="74" customFormat="1" ht="13.8" x14ac:dyDescent="0.25">
      <c r="A37" s="70" t="s">
        <v>40</v>
      </c>
      <c r="B37" s="20"/>
      <c r="C37" s="20"/>
      <c r="D37" s="20"/>
      <c r="E37" s="20"/>
      <c r="F37" s="20"/>
      <c r="G37" s="20"/>
      <c r="H37" s="20"/>
      <c r="I37" s="20"/>
      <c r="J37" s="20"/>
      <c r="K37" s="20"/>
    </row>
    <row r="38" spans="1:15" s="74" customFormat="1" x14ac:dyDescent="0.2">
      <c r="A38" s="99" t="s">
        <v>41</v>
      </c>
      <c r="B38" s="99"/>
      <c r="C38" s="99"/>
      <c r="D38" s="99"/>
      <c r="E38" s="99"/>
      <c r="F38" s="99"/>
      <c r="G38" s="99"/>
      <c r="H38" s="99"/>
      <c r="I38" s="99"/>
      <c r="J38" s="99"/>
      <c r="K38" s="99"/>
    </row>
    <row r="39" spans="1:15" s="74" customFormat="1" x14ac:dyDescent="0.2">
      <c r="A39" s="99" t="s">
        <v>42</v>
      </c>
      <c r="B39" s="99"/>
      <c r="C39" s="99"/>
      <c r="D39" s="99"/>
      <c r="E39" s="99"/>
      <c r="F39" s="99"/>
      <c r="G39" s="99"/>
      <c r="H39" s="99"/>
      <c r="I39" s="99"/>
      <c r="J39" s="99"/>
      <c r="K39" s="99"/>
    </row>
    <row r="40" spans="1:15" s="74" customFormat="1" ht="27" customHeight="1" x14ac:dyDescent="0.2">
      <c r="A40" s="88" t="s">
        <v>135</v>
      </c>
      <c r="B40" s="88"/>
      <c r="C40" s="88"/>
      <c r="D40" s="88"/>
      <c r="E40" s="88"/>
      <c r="F40" s="88"/>
      <c r="G40" s="88"/>
      <c r="H40" s="88"/>
      <c r="I40" s="88"/>
      <c r="J40" s="88"/>
      <c r="K40" s="88"/>
      <c r="L40" s="88"/>
      <c r="M40" s="88"/>
      <c r="N40" s="88"/>
      <c r="O40" s="88"/>
    </row>
    <row r="41" spans="1:15" s="74" customFormat="1" ht="13.8" x14ac:dyDescent="0.25">
      <c r="A41" s="89" t="s">
        <v>137</v>
      </c>
      <c r="B41" s="89"/>
      <c r="C41" s="89"/>
      <c r="D41" s="20"/>
      <c r="E41" s="20"/>
      <c r="F41" s="20"/>
      <c r="G41" s="20"/>
      <c r="H41" s="20"/>
      <c r="I41" s="20"/>
      <c r="J41" s="20"/>
      <c r="K41" s="20"/>
    </row>
    <row r="42" spans="1:15" s="74" customFormat="1" ht="13.8" x14ac:dyDescent="0.25">
      <c r="A42" s="89" t="s">
        <v>136</v>
      </c>
      <c r="B42" s="89"/>
      <c r="C42" s="89"/>
      <c r="D42" s="89"/>
      <c r="E42" s="89"/>
      <c r="F42" s="89"/>
      <c r="G42" s="20"/>
      <c r="H42" s="20"/>
      <c r="I42" s="20"/>
      <c r="J42" s="20"/>
      <c r="K42" s="20"/>
    </row>
    <row r="43" spans="1:15" s="74" customFormat="1" ht="13.8" x14ac:dyDescent="0.25">
      <c r="A43" s="70"/>
      <c r="B43" s="20"/>
      <c r="C43" s="20"/>
      <c r="D43" s="20"/>
      <c r="E43" s="20"/>
      <c r="F43" s="20"/>
      <c r="G43" s="20"/>
      <c r="H43" s="20"/>
      <c r="I43" s="20"/>
      <c r="J43" s="20"/>
      <c r="K43" s="20"/>
    </row>
    <row r="44" spans="1:15" s="74" customFormat="1" ht="13.8" x14ac:dyDescent="0.2">
      <c r="A44" s="21"/>
      <c r="B44" s="21"/>
      <c r="C44" s="21"/>
      <c r="D44" s="21"/>
      <c r="E44" s="21"/>
      <c r="F44" s="21"/>
      <c r="G44" s="21"/>
      <c r="H44" s="21"/>
      <c r="I44" s="21"/>
      <c r="J44" s="21"/>
      <c r="K44" s="21"/>
    </row>
    <row r="45" spans="1:15" s="74" customFormat="1" ht="13.8" x14ac:dyDescent="0.25">
      <c r="A45" s="70" t="s">
        <v>43</v>
      </c>
      <c r="B45" s="20"/>
      <c r="C45" s="20"/>
      <c r="D45" s="20"/>
      <c r="E45" s="20"/>
      <c r="F45" s="20"/>
      <c r="G45" s="20"/>
      <c r="H45" s="20"/>
      <c r="I45" s="20"/>
      <c r="J45" s="20"/>
      <c r="K45" s="20"/>
    </row>
    <row r="46" spans="1:15" s="74" customFormat="1" x14ac:dyDescent="0.2">
      <c r="A46" s="84" t="s">
        <v>44</v>
      </c>
      <c r="B46" s="84"/>
      <c r="C46" s="84"/>
      <c r="D46" s="84" t="s">
        <v>45</v>
      </c>
      <c r="E46" s="84"/>
      <c r="F46" s="84"/>
      <c r="G46" s="84"/>
      <c r="H46" s="84"/>
      <c r="I46" s="84"/>
      <c r="J46" s="84"/>
      <c r="K46" s="84" t="s">
        <v>46</v>
      </c>
      <c r="L46" s="84"/>
      <c r="M46" s="84"/>
      <c r="N46" s="84"/>
      <c r="O46" s="84"/>
    </row>
    <row r="47" spans="1:15" s="74" customFormat="1" x14ac:dyDescent="0.2">
      <c r="A47" s="85">
        <v>1</v>
      </c>
      <c r="B47" s="85"/>
      <c r="C47" s="85"/>
      <c r="D47" s="85">
        <v>2</v>
      </c>
      <c r="E47" s="85"/>
      <c r="F47" s="85"/>
      <c r="G47" s="85"/>
      <c r="H47" s="85"/>
      <c r="I47" s="85"/>
      <c r="J47" s="85"/>
      <c r="K47" s="85">
        <v>3</v>
      </c>
      <c r="L47" s="85"/>
      <c r="M47" s="85"/>
      <c r="N47" s="85"/>
      <c r="O47" s="85"/>
    </row>
    <row r="48" spans="1:15" s="74" customFormat="1" x14ac:dyDescent="0.2">
      <c r="A48" s="84" t="s">
        <v>47</v>
      </c>
      <c r="B48" s="84"/>
      <c r="C48" s="84"/>
      <c r="D48" s="84" t="s">
        <v>54</v>
      </c>
      <c r="E48" s="84"/>
      <c r="F48" s="84"/>
      <c r="G48" s="84"/>
      <c r="H48" s="84"/>
      <c r="I48" s="84"/>
      <c r="J48" s="84"/>
      <c r="K48" s="84" t="s">
        <v>48</v>
      </c>
      <c r="L48" s="84"/>
      <c r="M48" s="84"/>
      <c r="N48" s="84"/>
      <c r="O48" s="84"/>
    </row>
    <row r="49" spans="1:15" s="74" customFormat="1" x14ac:dyDescent="0.2">
      <c r="A49" s="84" t="s">
        <v>52</v>
      </c>
      <c r="B49" s="84"/>
      <c r="C49" s="84"/>
      <c r="D49" s="84"/>
      <c r="E49" s="84"/>
      <c r="F49" s="84"/>
      <c r="G49" s="84"/>
      <c r="H49" s="84"/>
      <c r="I49" s="84"/>
      <c r="J49" s="84"/>
      <c r="K49" s="84" t="s">
        <v>49</v>
      </c>
      <c r="L49" s="84"/>
      <c r="M49" s="84"/>
      <c r="N49" s="84"/>
      <c r="O49" s="84"/>
    </row>
    <row r="50" spans="1:15" s="74" customFormat="1" x14ac:dyDescent="0.2">
      <c r="A50" s="84" t="s">
        <v>53</v>
      </c>
      <c r="B50" s="84"/>
      <c r="C50" s="84"/>
      <c r="D50" s="84" t="s">
        <v>50</v>
      </c>
      <c r="E50" s="84"/>
      <c r="F50" s="84"/>
      <c r="G50" s="84"/>
      <c r="H50" s="84"/>
      <c r="I50" s="84"/>
      <c r="J50" s="84"/>
      <c r="K50" s="84" t="s">
        <v>51</v>
      </c>
      <c r="L50" s="84"/>
      <c r="M50" s="84"/>
      <c r="N50" s="84"/>
      <c r="O50" s="84"/>
    </row>
    <row r="51" spans="1:15" s="74" customFormat="1" x14ac:dyDescent="0.2">
      <c r="A51" s="84" t="s">
        <v>160</v>
      </c>
      <c r="B51" s="84"/>
      <c r="C51" s="84"/>
      <c r="D51" s="84" t="s">
        <v>161</v>
      </c>
      <c r="E51" s="84"/>
      <c r="F51" s="84"/>
      <c r="G51" s="84"/>
      <c r="H51" s="84"/>
      <c r="I51" s="84"/>
      <c r="J51" s="84"/>
      <c r="K51" s="84" t="s">
        <v>162</v>
      </c>
      <c r="L51" s="84"/>
      <c r="M51" s="84"/>
      <c r="N51" s="84"/>
      <c r="O51" s="84"/>
    </row>
    <row r="52" spans="1:15" s="74" customFormat="1" x14ac:dyDescent="0.2">
      <c r="A52" s="75"/>
      <c r="B52" s="75"/>
      <c r="C52" s="75"/>
      <c r="D52" s="75"/>
      <c r="E52" s="75"/>
      <c r="F52" s="75"/>
      <c r="G52" s="75"/>
      <c r="H52" s="75"/>
      <c r="I52" s="75"/>
      <c r="J52" s="75"/>
      <c r="K52" s="75"/>
      <c r="L52" s="75"/>
      <c r="M52" s="75"/>
      <c r="N52" s="75"/>
      <c r="O52" s="75"/>
    </row>
    <row r="53" spans="1:15" s="74" customFormat="1" x14ac:dyDescent="0.2">
      <c r="A53" s="91" t="s">
        <v>129</v>
      </c>
      <c r="B53" s="91"/>
      <c r="C53" s="91"/>
      <c r="D53" s="91"/>
      <c r="E53" s="91"/>
      <c r="F53" s="91"/>
      <c r="G53" s="91"/>
      <c r="H53" s="91"/>
      <c r="I53" s="91"/>
      <c r="J53" s="91"/>
      <c r="K53" s="91"/>
      <c r="L53" s="91"/>
      <c r="M53" s="91"/>
      <c r="N53" s="91"/>
      <c r="O53" s="91"/>
    </row>
    <row r="54" spans="1:15" s="74" customFormat="1" x14ac:dyDescent="0.2">
      <c r="A54" s="75"/>
      <c r="B54" s="75"/>
      <c r="C54" s="75"/>
      <c r="D54" s="75"/>
      <c r="E54" s="75"/>
      <c r="F54" s="75"/>
      <c r="G54" s="75"/>
      <c r="H54" s="75"/>
      <c r="I54" s="75"/>
      <c r="J54" s="75"/>
      <c r="K54" s="75"/>
      <c r="L54" s="75"/>
      <c r="M54" s="75"/>
      <c r="N54" s="75"/>
      <c r="O54" s="75"/>
    </row>
    <row r="55" spans="1:15" s="74" customFormat="1" x14ac:dyDescent="0.2">
      <c r="A55" s="92" t="s">
        <v>82</v>
      </c>
      <c r="B55" s="92"/>
      <c r="C55" s="92"/>
      <c r="D55" s="74" t="s">
        <v>163</v>
      </c>
      <c r="N55" s="16" t="s">
        <v>9</v>
      </c>
      <c r="O55" s="86" t="s">
        <v>164</v>
      </c>
    </row>
    <row r="56" spans="1:15" s="74" customFormat="1" x14ac:dyDescent="0.2">
      <c r="A56" s="94"/>
      <c r="B56" s="94"/>
      <c r="C56" s="94"/>
      <c r="N56" s="16" t="s">
        <v>10</v>
      </c>
      <c r="O56" s="93"/>
    </row>
    <row r="57" spans="1:15" s="74" customFormat="1" x14ac:dyDescent="0.2">
      <c r="A57" s="94" t="s">
        <v>11</v>
      </c>
      <c r="B57" s="94"/>
      <c r="D57" s="76" t="s">
        <v>150</v>
      </c>
      <c r="N57" s="16" t="s">
        <v>12</v>
      </c>
      <c r="O57" s="87"/>
    </row>
    <row r="58" spans="1:15" s="74" customFormat="1" x14ac:dyDescent="0.2">
      <c r="A58" s="88" t="s">
        <v>83</v>
      </c>
      <c r="B58" s="88"/>
      <c r="C58" s="88"/>
      <c r="D58" s="88"/>
      <c r="E58" s="88"/>
      <c r="F58" s="88"/>
      <c r="G58" s="88"/>
      <c r="H58" s="88"/>
      <c r="I58" s="88"/>
      <c r="J58" s="88"/>
      <c r="K58" s="88"/>
      <c r="L58" s="88"/>
    </row>
    <row r="59" spans="1:15" s="74" customFormat="1" ht="12.6" x14ac:dyDescent="0.2">
      <c r="A59" s="89" t="s">
        <v>13</v>
      </c>
      <c r="B59" s="89"/>
      <c r="C59" s="89"/>
      <c r="D59" s="90"/>
      <c r="E59" s="90"/>
    </row>
    <row r="60" spans="1:15" s="74" customFormat="1" x14ac:dyDescent="0.2">
      <c r="A60" s="84" t="s">
        <v>14</v>
      </c>
      <c r="B60" s="84" t="s">
        <v>15</v>
      </c>
      <c r="C60" s="84"/>
      <c r="D60" s="84"/>
      <c r="E60" s="84" t="s">
        <v>16</v>
      </c>
      <c r="F60" s="84"/>
      <c r="G60" s="84" t="s">
        <v>28</v>
      </c>
      <c r="H60" s="84"/>
      <c r="I60" s="84"/>
      <c r="J60" s="84"/>
      <c r="K60" s="84"/>
      <c r="L60" s="84"/>
      <c r="M60" s="84" t="s">
        <v>29</v>
      </c>
      <c r="N60" s="84"/>
      <c r="O60" s="84"/>
    </row>
    <row r="61" spans="1:15" s="74" customFormat="1" x14ac:dyDescent="0.2">
      <c r="A61" s="84"/>
      <c r="B61" s="86" t="s">
        <v>17</v>
      </c>
      <c r="C61" s="86" t="s">
        <v>18</v>
      </c>
      <c r="D61" s="86" t="s">
        <v>20</v>
      </c>
      <c r="E61" s="86" t="s">
        <v>19</v>
      </c>
      <c r="F61" s="86" t="s">
        <v>20</v>
      </c>
      <c r="G61" s="84" t="s">
        <v>20</v>
      </c>
      <c r="H61" s="84"/>
      <c r="I61" s="84"/>
      <c r="J61" s="84"/>
      <c r="K61" s="84" t="s">
        <v>27</v>
      </c>
      <c r="L61" s="84"/>
      <c r="M61" s="86" t="s">
        <v>141</v>
      </c>
      <c r="N61" s="86" t="s">
        <v>142</v>
      </c>
      <c r="O61" s="86" t="s">
        <v>143</v>
      </c>
    </row>
    <row r="62" spans="1:15" s="74" customFormat="1" x14ac:dyDescent="0.2">
      <c r="A62" s="84"/>
      <c r="B62" s="87"/>
      <c r="C62" s="87"/>
      <c r="D62" s="87"/>
      <c r="E62" s="87"/>
      <c r="F62" s="87"/>
      <c r="G62" s="84"/>
      <c r="H62" s="84"/>
      <c r="I62" s="84"/>
      <c r="J62" s="84"/>
      <c r="K62" s="69" t="s">
        <v>21</v>
      </c>
      <c r="L62" s="69" t="s">
        <v>22</v>
      </c>
      <c r="M62" s="87"/>
      <c r="N62" s="87"/>
      <c r="O62" s="87"/>
    </row>
    <row r="63" spans="1:15" s="74" customFormat="1" x14ac:dyDescent="0.2">
      <c r="A63" s="69">
        <v>1</v>
      </c>
      <c r="B63" s="69">
        <v>2</v>
      </c>
      <c r="C63" s="69">
        <v>3</v>
      </c>
      <c r="D63" s="69">
        <v>4</v>
      </c>
      <c r="E63" s="69">
        <v>5</v>
      </c>
      <c r="F63" s="69">
        <v>6</v>
      </c>
      <c r="G63" s="84">
        <v>7</v>
      </c>
      <c r="H63" s="84"/>
      <c r="I63" s="84"/>
      <c r="J63" s="84"/>
      <c r="K63" s="69">
        <v>8</v>
      </c>
      <c r="L63" s="69">
        <v>9</v>
      </c>
      <c r="M63" s="69">
        <v>10</v>
      </c>
      <c r="N63" s="69">
        <v>11</v>
      </c>
      <c r="O63" s="69">
        <v>12</v>
      </c>
    </row>
    <row r="64" spans="1:15" s="74" customFormat="1" ht="40.799999999999997" x14ac:dyDescent="0.2">
      <c r="A64" s="69" t="s">
        <v>165</v>
      </c>
      <c r="B64" s="42" t="s">
        <v>166</v>
      </c>
      <c r="C64" s="42" t="s">
        <v>154</v>
      </c>
      <c r="D64" s="42" t="s">
        <v>23</v>
      </c>
      <c r="E64" s="42" t="s">
        <v>155</v>
      </c>
      <c r="F64" s="42" t="s">
        <v>23</v>
      </c>
      <c r="G64" s="84" t="s">
        <v>24</v>
      </c>
      <c r="H64" s="84"/>
      <c r="I64" s="84"/>
      <c r="J64" s="84"/>
      <c r="K64" s="69" t="s">
        <v>25</v>
      </c>
      <c r="L64" s="69">
        <v>744</v>
      </c>
      <c r="M64" s="69">
        <v>100</v>
      </c>
      <c r="N64" s="69">
        <v>100</v>
      </c>
      <c r="O64" s="69">
        <v>100</v>
      </c>
    </row>
    <row r="65" spans="1:15" s="74" customFormat="1" ht="40.799999999999997" x14ac:dyDescent="0.2">
      <c r="A65" s="69" t="s">
        <v>167</v>
      </c>
      <c r="B65" s="42" t="s">
        <v>166</v>
      </c>
      <c r="C65" s="42" t="s">
        <v>157</v>
      </c>
      <c r="D65" s="42" t="s">
        <v>23</v>
      </c>
      <c r="E65" s="42" t="s">
        <v>155</v>
      </c>
      <c r="F65" s="42" t="s">
        <v>23</v>
      </c>
      <c r="G65" s="84" t="s">
        <v>24</v>
      </c>
      <c r="H65" s="84"/>
      <c r="I65" s="84"/>
      <c r="J65" s="84"/>
      <c r="K65" s="69" t="s">
        <v>25</v>
      </c>
      <c r="L65" s="69">
        <v>744</v>
      </c>
      <c r="M65" s="69">
        <v>100</v>
      </c>
      <c r="N65" s="69">
        <v>100</v>
      </c>
      <c r="O65" s="69">
        <v>100</v>
      </c>
    </row>
    <row r="66" spans="1:15" s="74" customFormat="1" ht="56.25" hidden="1" customHeight="1" x14ac:dyDescent="0.2">
      <c r="A66" s="69" t="s">
        <v>168</v>
      </c>
      <c r="B66" s="42" t="s">
        <v>169</v>
      </c>
      <c r="C66" s="42" t="s">
        <v>157</v>
      </c>
      <c r="D66" s="42" t="s">
        <v>23</v>
      </c>
      <c r="E66" s="42" t="s">
        <v>155</v>
      </c>
      <c r="F66" s="42" t="s">
        <v>23</v>
      </c>
      <c r="G66" s="84" t="s">
        <v>24</v>
      </c>
      <c r="H66" s="84"/>
      <c r="I66" s="84"/>
      <c r="J66" s="84"/>
      <c r="K66" s="69" t="s">
        <v>25</v>
      </c>
      <c r="L66" s="69">
        <v>744</v>
      </c>
      <c r="M66" s="69">
        <v>100</v>
      </c>
      <c r="N66" s="69">
        <v>100</v>
      </c>
      <c r="O66" s="69">
        <v>100</v>
      </c>
    </row>
    <row r="67" spans="1:15" s="74" customFormat="1" x14ac:dyDescent="0.2">
      <c r="A67" s="106" t="s">
        <v>89</v>
      </c>
      <c r="B67" s="106"/>
      <c r="C67" s="106"/>
      <c r="D67" s="106"/>
      <c r="E67" s="106"/>
      <c r="F67" s="106"/>
      <c r="G67" s="106"/>
      <c r="H67" s="106"/>
      <c r="I67" s="106"/>
      <c r="J67" s="106"/>
      <c r="K67" s="106"/>
      <c r="L67" s="106"/>
      <c r="M67" s="106"/>
      <c r="N67" s="106"/>
      <c r="O67" s="106"/>
    </row>
    <row r="68" spans="1:15" s="74" customFormat="1" x14ac:dyDescent="0.2">
      <c r="A68" s="70" t="s">
        <v>26</v>
      </c>
    </row>
    <row r="69" spans="1:15" s="74" customFormat="1" x14ac:dyDescent="0.2">
      <c r="A69" s="84" t="s">
        <v>14</v>
      </c>
      <c r="B69" s="84" t="s">
        <v>15</v>
      </c>
      <c r="C69" s="84"/>
      <c r="D69" s="84"/>
      <c r="E69" s="84" t="s">
        <v>16</v>
      </c>
      <c r="F69" s="84"/>
      <c r="G69" s="84" t="s">
        <v>63</v>
      </c>
      <c r="H69" s="84"/>
      <c r="I69" s="84"/>
      <c r="J69" s="84" t="s">
        <v>30</v>
      </c>
      <c r="K69" s="84"/>
      <c r="L69" s="84"/>
      <c r="M69" s="84" t="s">
        <v>31</v>
      </c>
      <c r="N69" s="84"/>
      <c r="O69" s="84"/>
    </row>
    <row r="70" spans="1:15" s="74" customFormat="1" x14ac:dyDescent="0.2">
      <c r="A70" s="84"/>
      <c r="B70" s="84" t="str">
        <f>B61</f>
        <v>Категория потребителей</v>
      </c>
      <c r="C70" s="84" t="str">
        <f>C61</f>
        <v>Возраст обучающихся</v>
      </c>
      <c r="D70" s="84" t="str">
        <f>D61</f>
        <v>(наименование показателя)</v>
      </c>
      <c r="E70" s="84" t="str">
        <f>E61</f>
        <v>Формы образования и формы реализации образовательных программ</v>
      </c>
      <c r="F70" s="84" t="str">
        <f>F61</f>
        <v>(наименование показателя)</v>
      </c>
      <c r="G70" s="84" t="s">
        <v>20</v>
      </c>
      <c r="H70" s="84" t="s">
        <v>27</v>
      </c>
      <c r="I70" s="84"/>
      <c r="J70" s="84" t="str">
        <f>M61</f>
        <v>2021 (очередной финансовый год)</v>
      </c>
      <c r="K70" s="84" t="str">
        <f t="shared" ref="K70:L70" si="6">N61</f>
        <v>2022 (1-й год планового периода)</v>
      </c>
      <c r="L70" s="84" t="str">
        <f t="shared" si="6"/>
        <v>2023 (2-й год планового периода)</v>
      </c>
      <c r="M70" s="84" t="str">
        <f>J70</f>
        <v>2021 (очередной финансовый год)</v>
      </c>
      <c r="N70" s="84" t="str">
        <f t="shared" ref="N70:O70" si="7">K70</f>
        <v>2022 (1-й год планового периода)</v>
      </c>
      <c r="O70" s="84" t="str">
        <f t="shared" si="7"/>
        <v>2023 (2-й год планового периода)</v>
      </c>
    </row>
    <row r="71" spans="1:15" s="74" customFormat="1" x14ac:dyDescent="0.2">
      <c r="A71" s="84"/>
      <c r="B71" s="84"/>
      <c r="C71" s="84"/>
      <c r="D71" s="84"/>
      <c r="E71" s="84"/>
      <c r="F71" s="84"/>
      <c r="G71" s="84"/>
      <c r="H71" s="69" t="s">
        <v>21</v>
      </c>
      <c r="I71" s="69" t="s">
        <v>22</v>
      </c>
      <c r="J71" s="84"/>
      <c r="K71" s="84"/>
      <c r="L71" s="84"/>
      <c r="M71" s="84"/>
      <c r="N71" s="84"/>
      <c r="O71" s="84"/>
    </row>
    <row r="72" spans="1:15" s="74" customFormat="1" x14ac:dyDescent="0.2">
      <c r="A72" s="69">
        <v>1</v>
      </c>
      <c r="B72" s="69">
        <v>2</v>
      </c>
      <c r="C72" s="69">
        <v>3</v>
      </c>
      <c r="D72" s="69">
        <v>4</v>
      </c>
      <c r="E72" s="69">
        <v>5</v>
      </c>
      <c r="F72" s="69">
        <v>6</v>
      </c>
      <c r="G72" s="69">
        <v>7</v>
      </c>
      <c r="H72" s="69">
        <v>8</v>
      </c>
      <c r="I72" s="69">
        <v>9</v>
      </c>
      <c r="J72" s="69">
        <v>10</v>
      </c>
      <c r="K72" s="69">
        <v>11</v>
      </c>
      <c r="L72" s="69">
        <v>12</v>
      </c>
      <c r="M72" s="69">
        <v>13</v>
      </c>
      <c r="N72" s="69">
        <v>14</v>
      </c>
      <c r="O72" s="69">
        <v>15</v>
      </c>
    </row>
    <row r="73" spans="1:15" s="74" customFormat="1" ht="30.6" x14ac:dyDescent="0.2">
      <c r="A73" s="84" t="str">
        <f t="shared" ref="A73:F73" si="8">A64</f>
        <v>853212О.99.0.БВ23АГ02000</v>
      </c>
      <c r="B73" s="84" t="str">
        <f t="shared" si="8"/>
        <v>050 Физические лица льготных категорий, определяемых учредителем</v>
      </c>
      <c r="C73" s="84" t="str">
        <f t="shared" si="8"/>
        <v>002 От 1 года до 3 лет</v>
      </c>
      <c r="D73" s="84" t="str">
        <f t="shared" si="8"/>
        <v>-</v>
      </c>
      <c r="E73" s="84" t="str">
        <f t="shared" si="8"/>
        <v>06 группа полного дня</v>
      </c>
      <c r="F73" s="84" t="str">
        <f t="shared" si="8"/>
        <v>-</v>
      </c>
      <c r="G73" s="18" t="s">
        <v>158</v>
      </c>
      <c r="H73" s="18" t="s">
        <v>159</v>
      </c>
      <c r="I73" s="18">
        <v>540</v>
      </c>
      <c r="J73" s="18">
        <v>939</v>
      </c>
      <c r="K73" s="18">
        <f>J73</f>
        <v>939</v>
      </c>
      <c r="L73" s="18">
        <f>K73</f>
        <v>939</v>
      </c>
      <c r="M73" s="18" t="s">
        <v>23</v>
      </c>
      <c r="N73" s="18" t="str">
        <f>M73</f>
        <v>-</v>
      </c>
      <c r="O73" s="18" t="str">
        <f>N73</f>
        <v>-</v>
      </c>
    </row>
    <row r="74" spans="1:15" s="74" customFormat="1" ht="20.399999999999999" x14ac:dyDescent="0.2">
      <c r="A74" s="84"/>
      <c r="B74" s="84"/>
      <c r="C74" s="84"/>
      <c r="D74" s="84"/>
      <c r="E74" s="84"/>
      <c r="F74" s="84"/>
      <c r="G74" s="18" t="s">
        <v>86</v>
      </c>
      <c r="H74" s="18" t="s">
        <v>87</v>
      </c>
      <c r="I74" s="18">
        <v>792</v>
      </c>
      <c r="J74" s="18">
        <v>5</v>
      </c>
      <c r="K74" s="18">
        <f t="shared" ref="K74:L79" si="9">J74</f>
        <v>5</v>
      </c>
      <c r="L74" s="18">
        <f t="shared" si="9"/>
        <v>5</v>
      </c>
      <c r="M74" s="18" t="s">
        <v>23</v>
      </c>
      <c r="N74" s="18" t="str">
        <f t="shared" ref="N74:O80" si="10">M74</f>
        <v>-</v>
      </c>
      <c r="O74" s="18" t="str">
        <f t="shared" si="10"/>
        <v>-</v>
      </c>
    </row>
    <row r="75" spans="1:15" s="74" customFormat="1" ht="30.6" x14ac:dyDescent="0.2">
      <c r="A75" s="84" t="str">
        <f>A65</f>
        <v>853212О.99.0.БВ23АГ08000</v>
      </c>
      <c r="B75" s="84" t="str">
        <f>B65</f>
        <v>050 Физические лица льготных категорий, определяемых учредителем</v>
      </c>
      <c r="C75" s="84" t="str">
        <f t="shared" ref="C75:F75" si="11">C65</f>
        <v>003 От 3 лет до 8 лет</v>
      </c>
      <c r="D75" s="84" t="str">
        <f t="shared" si="11"/>
        <v>-</v>
      </c>
      <c r="E75" s="84" t="str">
        <f t="shared" si="11"/>
        <v>06 группа полного дня</v>
      </c>
      <c r="F75" s="84" t="str">
        <f t="shared" si="11"/>
        <v>-</v>
      </c>
      <c r="G75" s="18" t="s">
        <v>158</v>
      </c>
      <c r="H75" s="18" t="s">
        <v>159</v>
      </c>
      <c r="I75" s="18">
        <v>540</v>
      </c>
      <c r="J75" s="18">
        <v>2938</v>
      </c>
      <c r="K75" s="18">
        <f t="shared" si="9"/>
        <v>2938</v>
      </c>
      <c r="L75" s="18">
        <f t="shared" si="9"/>
        <v>2938</v>
      </c>
      <c r="M75" s="18" t="s">
        <v>23</v>
      </c>
      <c r="N75" s="18" t="str">
        <f t="shared" si="10"/>
        <v>-</v>
      </c>
      <c r="O75" s="18" t="str">
        <f t="shared" si="10"/>
        <v>-</v>
      </c>
    </row>
    <row r="76" spans="1:15" s="74" customFormat="1" ht="20.399999999999999" x14ac:dyDescent="0.2">
      <c r="A76" s="84"/>
      <c r="B76" s="84"/>
      <c r="C76" s="84"/>
      <c r="D76" s="84"/>
      <c r="E76" s="84"/>
      <c r="F76" s="84"/>
      <c r="G76" s="18" t="s">
        <v>86</v>
      </c>
      <c r="H76" s="18" t="s">
        <v>87</v>
      </c>
      <c r="I76" s="18">
        <v>792</v>
      </c>
      <c r="J76" s="18">
        <v>6</v>
      </c>
      <c r="K76" s="18">
        <f t="shared" si="9"/>
        <v>6</v>
      </c>
      <c r="L76" s="18">
        <f t="shared" si="9"/>
        <v>6</v>
      </c>
      <c r="M76" s="18" t="s">
        <v>23</v>
      </c>
      <c r="N76" s="18" t="str">
        <f t="shared" si="10"/>
        <v>-</v>
      </c>
      <c r="O76" s="18" t="str">
        <f t="shared" si="10"/>
        <v>-</v>
      </c>
    </row>
    <row r="77" spans="1:15" s="74" customFormat="1" ht="30.6" hidden="1" x14ac:dyDescent="0.2">
      <c r="A77" s="86" t="s">
        <v>168</v>
      </c>
      <c r="B77" s="86" t="s">
        <v>169</v>
      </c>
      <c r="C77" s="86" t="s">
        <v>157</v>
      </c>
      <c r="D77" s="86" t="s">
        <v>23</v>
      </c>
      <c r="E77" s="86" t="s">
        <v>155</v>
      </c>
      <c r="F77" s="86" t="s">
        <v>23</v>
      </c>
      <c r="G77" s="18" t="s">
        <v>158</v>
      </c>
      <c r="H77" s="18" t="s">
        <v>159</v>
      </c>
      <c r="I77" s="18">
        <v>540</v>
      </c>
      <c r="J77" s="18">
        <f>J78*158</f>
        <v>0</v>
      </c>
      <c r="K77" s="18">
        <f t="shared" si="9"/>
        <v>0</v>
      </c>
      <c r="L77" s="18">
        <f t="shared" si="9"/>
        <v>0</v>
      </c>
      <c r="M77" s="18" t="s">
        <v>23</v>
      </c>
      <c r="N77" s="18" t="s">
        <v>23</v>
      </c>
      <c r="O77" s="18" t="s">
        <v>23</v>
      </c>
    </row>
    <row r="78" spans="1:15" s="74" customFormat="1" ht="20.399999999999999" hidden="1" x14ac:dyDescent="0.2">
      <c r="A78" s="87"/>
      <c r="B78" s="87"/>
      <c r="C78" s="87"/>
      <c r="D78" s="87"/>
      <c r="E78" s="87"/>
      <c r="F78" s="87"/>
      <c r="G78" s="18" t="s">
        <v>86</v>
      </c>
      <c r="H78" s="18" t="s">
        <v>87</v>
      </c>
      <c r="I78" s="18">
        <v>792</v>
      </c>
      <c r="J78" s="18">
        <v>0</v>
      </c>
      <c r="K78" s="18">
        <f t="shared" si="9"/>
        <v>0</v>
      </c>
      <c r="L78" s="18">
        <f t="shared" si="9"/>
        <v>0</v>
      </c>
      <c r="M78" s="18" t="s">
        <v>23</v>
      </c>
      <c r="N78" s="18" t="s">
        <v>23</v>
      </c>
      <c r="O78" s="18" t="s">
        <v>23</v>
      </c>
    </row>
    <row r="79" spans="1:15" s="74" customFormat="1" ht="30.6" x14ac:dyDescent="0.2">
      <c r="A79" s="100" t="s">
        <v>88</v>
      </c>
      <c r="B79" s="101"/>
      <c r="C79" s="101"/>
      <c r="D79" s="101"/>
      <c r="E79" s="101"/>
      <c r="F79" s="102"/>
      <c r="G79" s="18" t="s">
        <v>158</v>
      </c>
      <c r="H79" s="18" t="s">
        <v>159</v>
      </c>
      <c r="I79" s="18">
        <v>540</v>
      </c>
      <c r="J79" s="24">
        <f>J80*158</f>
        <v>1738</v>
      </c>
      <c r="K79" s="24">
        <f t="shared" si="9"/>
        <v>1738</v>
      </c>
      <c r="L79" s="24">
        <f t="shared" si="9"/>
        <v>1738</v>
      </c>
      <c r="M79" s="18" t="s">
        <v>23</v>
      </c>
      <c r="N79" s="18" t="str">
        <f t="shared" si="10"/>
        <v>-</v>
      </c>
      <c r="O79" s="18" t="str">
        <f t="shared" si="10"/>
        <v>-</v>
      </c>
    </row>
    <row r="80" spans="1:15" s="74" customFormat="1" ht="20.399999999999999" x14ac:dyDescent="0.2">
      <c r="A80" s="103"/>
      <c r="B80" s="104"/>
      <c r="C80" s="104"/>
      <c r="D80" s="104"/>
      <c r="E80" s="104"/>
      <c r="F80" s="105"/>
      <c r="G80" s="18" t="s">
        <v>86</v>
      </c>
      <c r="H80" s="18" t="s">
        <v>87</v>
      </c>
      <c r="I80" s="18">
        <v>792</v>
      </c>
      <c r="J80" s="24">
        <f>J74+J76+J78</f>
        <v>11</v>
      </c>
      <c r="K80" s="24">
        <f>K74+K76+K78</f>
        <v>11</v>
      </c>
      <c r="L80" s="24">
        <f>K80</f>
        <v>11</v>
      </c>
      <c r="M80" s="18" t="s">
        <v>23</v>
      </c>
      <c r="N80" s="18" t="str">
        <f t="shared" si="10"/>
        <v>-</v>
      </c>
      <c r="O80" s="18" t="str">
        <f t="shared" si="10"/>
        <v>-</v>
      </c>
    </row>
    <row r="81" spans="1:15" s="74" customFormat="1" x14ac:dyDescent="0.2">
      <c r="A81" s="106" t="s">
        <v>89</v>
      </c>
      <c r="B81" s="106"/>
      <c r="C81" s="106"/>
      <c r="D81" s="106"/>
      <c r="E81" s="106"/>
      <c r="F81" s="106"/>
      <c r="G81" s="106"/>
      <c r="H81" s="106"/>
      <c r="I81" s="106"/>
      <c r="J81" s="106"/>
      <c r="K81" s="106"/>
      <c r="L81" s="106"/>
      <c r="M81" s="106"/>
      <c r="N81" s="106"/>
      <c r="O81" s="106"/>
    </row>
    <row r="82" spans="1:15" s="74" customFormat="1" x14ac:dyDescent="0.2">
      <c r="A82" s="25"/>
      <c r="B82" s="25"/>
      <c r="C82" s="25"/>
      <c r="D82" s="25"/>
      <c r="E82" s="25"/>
      <c r="F82" s="25"/>
      <c r="G82" s="25"/>
      <c r="H82" s="25"/>
      <c r="I82" s="25"/>
      <c r="J82" s="25"/>
      <c r="K82" s="25"/>
      <c r="L82" s="25"/>
      <c r="M82" s="25"/>
      <c r="N82" s="25"/>
      <c r="O82" s="25"/>
    </row>
    <row r="83" spans="1:15" s="74" customFormat="1" x14ac:dyDescent="0.2">
      <c r="A83" s="74" t="s">
        <v>32</v>
      </c>
    </row>
    <row r="84" spans="1:15" s="74" customFormat="1" x14ac:dyDescent="0.2">
      <c r="A84" s="95" t="s">
        <v>33</v>
      </c>
      <c r="B84" s="95"/>
      <c r="C84" s="95"/>
      <c r="D84" s="95"/>
      <c r="E84" s="95"/>
      <c r="F84" s="95"/>
      <c r="G84" s="95"/>
      <c r="H84" s="95"/>
      <c r="I84" s="95"/>
      <c r="J84" s="95"/>
      <c r="K84" s="95"/>
      <c r="L84" s="95"/>
      <c r="M84" s="95"/>
      <c r="N84" s="95"/>
      <c r="O84" s="95"/>
    </row>
    <row r="85" spans="1:15" s="74" customFormat="1" x14ac:dyDescent="0.2">
      <c r="A85" s="72" t="s">
        <v>34</v>
      </c>
      <c r="B85" s="72" t="s">
        <v>35</v>
      </c>
      <c r="C85" s="72" t="s">
        <v>36</v>
      </c>
      <c r="D85" s="72" t="s">
        <v>37</v>
      </c>
      <c r="E85" s="95" t="s">
        <v>38</v>
      </c>
      <c r="F85" s="95"/>
      <c r="G85" s="95"/>
      <c r="H85" s="95"/>
      <c r="I85" s="95"/>
      <c r="J85" s="95"/>
      <c r="K85" s="95"/>
      <c r="L85" s="95"/>
      <c r="M85" s="95"/>
      <c r="N85" s="95"/>
      <c r="O85" s="95"/>
    </row>
    <row r="86" spans="1:15" s="74" customFormat="1" x14ac:dyDescent="0.2">
      <c r="A86" s="72">
        <v>1</v>
      </c>
      <c r="B86" s="72">
        <v>2</v>
      </c>
      <c r="C86" s="72">
        <v>3</v>
      </c>
      <c r="D86" s="72">
        <v>4</v>
      </c>
      <c r="E86" s="96">
        <v>5</v>
      </c>
      <c r="F86" s="97"/>
      <c r="G86" s="97"/>
      <c r="H86" s="97"/>
      <c r="I86" s="97"/>
      <c r="J86" s="97"/>
      <c r="K86" s="97"/>
      <c r="L86" s="97"/>
      <c r="M86" s="97"/>
      <c r="N86" s="97"/>
      <c r="O86" s="98"/>
    </row>
    <row r="87" spans="1:15" s="74" customFormat="1" x14ac:dyDescent="0.2">
      <c r="A87" s="72"/>
      <c r="B87" s="72"/>
      <c r="C87" s="72"/>
      <c r="D87" s="72"/>
      <c r="E87" s="96"/>
      <c r="F87" s="97"/>
      <c r="G87" s="97"/>
      <c r="H87" s="97"/>
      <c r="I87" s="97"/>
      <c r="J87" s="97"/>
      <c r="K87" s="97"/>
      <c r="L87" s="97"/>
      <c r="M87" s="97"/>
      <c r="N87" s="97"/>
      <c r="O87" s="98"/>
    </row>
    <row r="88" spans="1:15" s="74" customFormat="1" x14ac:dyDescent="0.2"/>
    <row r="89" spans="1:15" s="74" customFormat="1" ht="13.8" x14ac:dyDescent="0.25">
      <c r="A89" s="70" t="s">
        <v>39</v>
      </c>
      <c r="B89" s="20"/>
      <c r="C89" s="20"/>
      <c r="D89" s="20"/>
      <c r="E89" s="20"/>
      <c r="F89" s="20"/>
      <c r="G89" s="20"/>
      <c r="H89" s="20"/>
      <c r="I89" s="20"/>
      <c r="J89" s="20"/>
      <c r="K89" s="20"/>
    </row>
    <row r="90" spans="1:15" s="74" customFormat="1" ht="13.8" x14ac:dyDescent="0.25">
      <c r="A90" s="70" t="s">
        <v>40</v>
      </c>
      <c r="B90" s="20"/>
      <c r="C90" s="20"/>
      <c r="D90" s="20"/>
      <c r="E90" s="20"/>
      <c r="F90" s="20"/>
      <c r="G90" s="20"/>
      <c r="H90" s="20"/>
      <c r="I90" s="20"/>
      <c r="J90" s="20"/>
      <c r="K90" s="20"/>
    </row>
    <row r="91" spans="1:15" s="74" customFormat="1" x14ac:dyDescent="0.2">
      <c r="A91" s="99" t="s">
        <v>41</v>
      </c>
      <c r="B91" s="99"/>
      <c r="C91" s="99"/>
      <c r="D91" s="99"/>
      <c r="E91" s="99"/>
      <c r="F91" s="99"/>
      <c r="G91" s="99"/>
      <c r="H91" s="99"/>
      <c r="I91" s="99"/>
      <c r="J91" s="99"/>
      <c r="K91" s="99"/>
    </row>
    <row r="92" spans="1:15" s="74" customFormat="1" x14ac:dyDescent="0.2">
      <c r="A92" s="99" t="s">
        <v>42</v>
      </c>
      <c r="B92" s="99"/>
      <c r="C92" s="99"/>
      <c r="D92" s="99"/>
      <c r="E92" s="99"/>
      <c r="F92" s="99"/>
      <c r="G92" s="99"/>
      <c r="H92" s="99"/>
      <c r="I92" s="99"/>
      <c r="J92" s="99"/>
      <c r="K92" s="99"/>
    </row>
    <row r="93" spans="1:15" s="74" customFormat="1" ht="27.75" customHeight="1" x14ac:dyDescent="0.2">
      <c r="A93" s="88" t="s">
        <v>135</v>
      </c>
      <c r="B93" s="88"/>
      <c r="C93" s="88"/>
      <c r="D93" s="88"/>
      <c r="E93" s="88"/>
      <c r="F93" s="88"/>
      <c r="G93" s="88"/>
      <c r="H93" s="88"/>
      <c r="I93" s="88"/>
      <c r="J93" s="88"/>
      <c r="K93" s="88"/>
      <c r="L93" s="88"/>
      <c r="M93" s="88"/>
      <c r="N93" s="88"/>
      <c r="O93" s="88"/>
    </row>
    <row r="94" spans="1:15" s="74" customFormat="1" ht="13.8" x14ac:dyDescent="0.25">
      <c r="A94" s="89" t="s">
        <v>137</v>
      </c>
      <c r="B94" s="89"/>
      <c r="C94" s="89"/>
      <c r="D94" s="20"/>
      <c r="E94" s="20"/>
      <c r="F94" s="20"/>
      <c r="G94" s="20"/>
      <c r="H94" s="20"/>
      <c r="I94" s="20"/>
      <c r="J94" s="20"/>
      <c r="K94" s="20"/>
    </row>
    <row r="95" spans="1:15" s="74" customFormat="1" ht="13.8" x14ac:dyDescent="0.25">
      <c r="A95" s="89" t="s">
        <v>136</v>
      </c>
      <c r="B95" s="89"/>
      <c r="C95" s="89"/>
      <c r="D95" s="89"/>
      <c r="E95" s="89"/>
      <c r="F95" s="89"/>
      <c r="G95" s="20"/>
      <c r="H95" s="20"/>
      <c r="I95" s="20"/>
      <c r="J95" s="20"/>
      <c r="K95" s="20"/>
    </row>
    <row r="96" spans="1:15" s="74" customFormat="1" ht="13.8" x14ac:dyDescent="0.25">
      <c r="A96" s="70"/>
      <c r="B96" s="20"/>
      <c r="C96" s="20"/>
      <c r="D96" s="20"/>
      <c r="E96" s="20"/>
      <c r="F96" s="20"/>
      <c r="G96" s="20"/>
      <c r="H96" s="20"/>
      <c r="I96" s="20"/>
      <c r="J96" s="20"/>
      <c r="K96" s="20"/>
    </row>
    <row r="97" spans="1:15" s="74" customFormat="1" ht="13.8" x14ac:dyDescent="0.2">
      <c r="A97" s="21"/>
      <c r="B97" s="21"/>
      <c r="C97" s="21"/>
      <c r="D97" s="21"/>
      <c r="E97" s="21"/>
      <c r="F97" s="21"/>
      <c r="G97" s="21"/>
      <c r="H97" s="21"/>
      <c r="I97" s="21"/>
      <c r="J97" s="21"/>
      <c r="K97" s="21"/>
    </row>
    <row r="98" spans="1:15" s="74" customFormat="1" ht="13.8" x14ac:dyDescent="0.25">
      <c r="A98" s="70" t="s">
        <v>43</v>
      </c>
      <c r="B98" s="20"/>
      <c r="C98" s="20"/>
      <c r="D98" s="20"/>
      <c r="E98" s="20"/>
      <c r="F98" s="20"/>
      <c r="G98" s="20"/>
      <c r="H98" s="20"/>
      <c r="I98" s="20"/>
      <c r="J98" s="20"/>
      <c r="K98" s="20"/>
    </row>
    <row r="99" spans="1:15" s="74" customFormat="1" x14ac:dyDescent="0.2">
      <c r="A99" s="84" t="s">
        <v>44</v>
      </c>
      <c r="B99" s="84"/>
      <c r="C99" s="84"/>
      <c r="D99" s="84" t="s">
        <v>45</v>
      </c>
      <c r="E99" s="84"/>
      <c r="F99" s="84"/>
      <c r="G99" s="84"/>
      <c r="H99" s="84"/>
      <c r="I99" s="84"/>
      <c r="J99" s="84"/>
      <c r="K99" s="84" t="s">
        <v>46</v>
      </c>
      <c r="L99" s="84"/>
      <c r="M99" s="84"/>
      <c r="N99" s="84"/>
      <c r="O99" s="84"/>
    </row>
    <row r="100" spans="1:15" s="74" customFormat="1" x14ac:dyDescent="0.2">
      <c r="A100" s="85">
        <v>1</v>
      </c>
      <c r="B100" s="85"/>
      <c r="C100" s="85"/>
      <c r="D100" s="85">
        <v>2</v>
      </c>
      <c r="E100" s="85"/>
      <c r="F100" s="85"/>
      <c r="G100" s="85"/>
      <c r="H100" s="85"/>
      <c r="I100" s="85"/>
      <c r="J100" s="85"/>
      <c r="K100" s="85">
        <v>3</v>
      </c>
      <c r="L100" s="85"/>
      <c r="M100" s="85"/>
      <c r="N100" s="85"/>
      <c r="O100" s="85"/>
    </row>
    <row r="101" spans="1:15" s="74" customFormat="1" x14ac:dyDescent="0.2">
      <c r="A101" s="84" t="s">
        <v>47</v>
      </c>
      <c r="B101" s="84"/>
      <c r="C101" s="84"/>
      <c r="D101" s="84" t="s">
        <v>54</v>
      </c>
      <c r="E101" s="84"/>
      <c r="F101" s="84"/>
      <c r="G101" s="84"/>
      <c r="H101" s="84"/>
      <c r="I101" s="84"/>
      <c r="J101" s="84"/>
      <c r="K101" s="84" t="s">
        <v>48</v>
      </c>
      <c r="L101" s="84"/>
      <c r="M101" s="84"/>
      <c r="N101" s="84"/>
      <c r="O101" s="84"/>
    </row>
    <row r="102" spans="1:15" s="74" customFormat="1" x14ac:dyDescent="0.2">
      <c r="A102" s="84" t="s">
        <v>52</v>
      </c>
      <c r="B102" s="84"/>
      <c r="C102" s="84"/>
      <c r="D102" s="84"/>
      <c r="E102" s="84"/>
      <c r="F102" s="84"/>
      <c r="G102" s="84"/>
      <c r="H102" s="84"/>
      <c r="I102" s="84"/>
      <c r="J102" s="84"/>
      <c r="K102" s="84" t="s">
        <v>49</v>
      </c>
      <c r="L102" s="84"/>
      <c r="M102" s="84"/>
      <c r="N102" s="84"/>
      <c r="O102" s="84"/>
    </row>
    <row r="103" spans="1:15" s="74" customFormat="1" x14ac:dyDescent="0.2">
      <c r="A103" s="84" t="s">
        <v>53</v>
      </c>
      <c r="B103" s="84"/>
      <c r="C103" s="84"/>
      <c r="D103" s="84" t="s">
        <v>50</v>
      </c>
      <c r="E103" s="84"/>
      <c r="F103" s="84"/>
      <c r="G103" s="84"/>
      <c r="H103" s="84"/>
      <c r="I103" s="84"/>
      <c r="J103" s="84"/>
      <c r="K103" s="84" t="s">
        <v>51</v>
      </c>
      <c r="L103" s="84"/>
      <c r="M103" s="84"/>
      <c r="N103" s="84"/>
      <c r="O103" s="84"/>
    </row>
    <row r="104" spans="1:15" s="74" customFormat="1" x14ac:dyDescent="0.2">
      <c r="A104" s="70"/>
    </row>
    <row r="105" spans="1:15" s="74" customFormat="1" x14ac:dyDescent="0.2">
      <c r="A105" s="70"/>
    </row>
    <row r="106" spans="1:15" s="74" customFormat="1" x14ac:dyDescent="0.2">
      <c r="A106" s="91" t="s">
        <v>130</v>
      </c>
      <c r="B106" s="91"/>
      <c r="C106" s="91"/>
      <c r="D106" s="91"/>
      <c r="E106" s="91"/>
      <c r="F106" s="91"/>
      <c r="G106" s="91"/>
      <c r="H106" s="91"/>
      <c r="I106" s="91"/>
      <c r="J106" s="91"/>
      <c r="K106" s="91"/>
      <c r="L106" s="91"/>
      <c r="M106" s="91"/>
      <c r="N106" s="91"/>
      <c r="O106" s="91"/>
    </row>
    <row r="107" spans="1:15" s="74" customFormat="1" x14ac:dyDescent="0.2">
      <c r="A107" s="75"/>
      <c r="B107" s="75"/>
      <c r="C107" s="75"/>
      <c r="D107" s="75"/>
      <c r="E107" s="75"/>
      <c r="F107" s="75"/>
      <c r="G107" s="75"/>
      <c r="H107" s="75"/>
      <c r="I107" s="75"/>
      <c r="J107" s="75"/>
      <c r="K107" s="75"/>
      <c r="L107" s="75"/>
      <c r="M107" s="75"/>
      <c r="N107" s="75"/>
      <c r="O107" s="75"/>
    </row>
    <row r="108" spans="1:15" s="74" customFormat="1" x14ac:dyDescent="0.2">
      <c r="A108" s="75"/>
      <c r="B108" s="75"/>
      <c r="C108" s="75"/>
      <c r="D108" s="75"/>
      <c r="E108" s="75"/>
      <c r="F108" s="75"/>
      <c r="G108" s="75"/>
      <c r="H108" s="75"/>
      <c r="I108" s="75"/>
      <c r="J108" s="75"/>
      <c r="K108" s="75"/>
      <c r="L108" s="75"/>
      <c r="M108" s="75"/>
      <c r="N108" s="75"/>
      <c r="O108" s="75"/>
    </row>
    <row r="109" spans="1:15" s="74" customFormat="1" x14ac:dyDescent="0.2">
      <c r="A109" s="92" t="s">
        <v>82</v>
      </c>
      <c r="B109" s="92"/>
      <c r="C109" s="92"/>
      <c r="D109" s="74" t="s">
        <v>94</v>
      </c>
      <c r="N109" s="16" t="s">
        <v>9</v>
      </c>
      <c r="O109" s="110" t="s">
        <v>96</v>
      </c>
    </row>
    <row r="110" spans="1:15" s="74" customFormat="1" x14ac:dyDescent="0.2">
      <c r="A110" s="94"/>
      <c r="B110" s="94"/>
      <c r="C110" s="94"/>
      <c r="N110" s="16" t="s">
        <v>10</v>
      </c>
      <c r="O110" s="111"/>
    </row>
    <row r="111" spans="1:15" s="74" customFormat="1" x14ac:dyDescent="0.2">
      <c r="A111" s="94" t="s">
        <v>11</v>
      </c>
      <c r="B111" s="94"/>
      <c r="D111" s="76" t="s">
        <v>95</v>
      </c>
      <c r="N111" s="16" t="s">
        <v>12</v>
      </c>
      <c r="O111" s="112"/>
    </row>
    <row r="112" spans="1:15" x14ac:dyDescent="0.2">
      <c r="A112" s="88" t="s">
        <v>83</v>
      </c>
      <c r="B112" s="88"/>
      <c r="C112" s="88"/>
      <c r="D112" s="88"/>
      <c r="E112" s="88"/>
      <c r="F112" s="88"/>
      <c r="G112" s="88"/>
      <c r="H112" s="88"/>
      <c r="I112" s="88"/>
      <c r="J112" s="88"/>
      <c r="K112" s="88"/>
      <c r="L112" s="88"/>
      <c r="M112" s="29"/>
      <c r="N112" s="29"/>
      <c r="O112" s="29"/>
    </row>
    <row r="113" spans="1:15" ht="12.6" x14ac:dyDescent="0.2">
      <c r="A113" s="89" t="s">
        <v>13</v>
      </c>
      <c r="B113" s="89"/>
      <c r="C113" s="89"/>
      <c r="D113" s="90"/>
      <c r="E113" s="90"/>
      <c r="F113" s="29"/>
      <c r="G113" s="29"/>
      <c r="H113" s="29"/>
      <c r="I113" s="29"/>
      <c r="J113" s="29"/>
      <c r="K113" s="29"/>
      <c r="L113" s="29"/>
      <c r="M113" s="29"/>
      <c r="N113" s="29"/>
      <c r="O113" s="29"/>
    </row>
    <row r="114" spans="1:15" x14ac:dyDescent="0.2">
      <c r="A114" s="84" t="s">
        <v>14</v>
      </c>
      <c r="B114" s="84" t="s">
        <v>15</v>
      </c>
      <c r="C114" s="84"/>
      <c r="D114" s="84"/>
      <c r="E114" s="84" t="s">
        <v>16</v>
      </c>
      <c r="F114" s="84"/>
      <c r="G114" s="84" t="s">
        <v>28</v>
      </c>
      <c r="H114" s="84"/>
      <c r="I114" s="84"/>
      <c r="J114" s="84"/>
      <c r="K114" s="84"/>
      <c r="L114" s="84"/>
      <c r="M114" s="84" t="s">
        <v>29</v>
      </c>
      <c r="N114" s="84"/>
      <c r="O114" s="84"/>
    </row>
    <row r="115" spans="1:15" x14ac:dyDescent="0.2">
      <c r="A115" s="84"/>
      <c r="B115" s="86" t="s">
        <v>17</v>
      </c>
      <c r="C115" s="86" t="s">
        <v>18</v>
      </c>
      <c r="D115" s="86" t="s">
        <v>20</v>
      </c>
      <c r="E115" s="86" t="s">
        <v>19</v>
      </c>
      <c r="F115" s="86" t="s">
        <v>20</v>
      </c>
      <c r="G115" s="84" t="s">
        <v>20</v>
      </c>
      <c r="H115" s="84"/>
      <c r="I115" s="84"/>
      <c r="J115" s="84"/>
      <c r="K115" s="84" t="s">
        <v>27</v>
      </c>
      <c r="L115" s="84"/>
      <c r="M115" s="86" t="s">
        <v>141</v>
      </c>
      <c r="N115" s="86" t="s">
        <v>142</v>
      </c>
      <c r="O115" s="86" t="s">
        <v>143</v>
      </c>
    </row>
    <row r="116" spans="1:15" x14ac:dyDescent="0.2">
      <c r="A116" s="84"/>
      <c r="B116" s="87"/>
      <c r="C116" s="87"/>
      <c r="D116" s="87"/>
      <c r="E116" s="87"/>
      <c r="F116" s="87"/>
      <c r="G116" s="84"/>
      <c r="H116" s="84"/>
      <c r="I116" s="84"/>
      <c r="J116" s="84"/>
      <c r="K116" s="26" t="s">
        <v>21</v>
      </c>
      <c r="L116" s="26" t="s">
        <v>22</v>
      </c>
      <c r="M116" s="87"/>
      <c r="N116" s="87"/>
      <c r="O116" s="87"/>
    </row>
    <row r="117" spans="1:15" x14ac:dyDescent="0.2">
      <c r="A117" s="26">
        <v>1</v>
      </c>
      <c r="B117" s="26">
        <v>2</v>
      </c>
      <c r="C117" s="26">
        <v>3</v>
      </c>
      <c r="D117" s="26">
        <v>4</v>
      </c>
      <c r="E117" s="26">
        <v>5</v>
      </c>
      <c r="F117" s="26">
        <v>6</v>
      </c>
      <c r="G117" s="84">
        <v>7</v>
      </c>
      <c r="H117" s="84"/>
      <c r="I117" s="84"/>
      <c r="J117" s="84"/>
      <c r="K117" s="26">
        <v>8</v>
      </c>
      <c r="L117" s="26">
        <v>9</v>
      </c>
      <c r="M117" s="26">
        <v>10</v>
      </c>
      <c r="N117" s="26">
        <v>11</v>
      </c>
      <c r="O117" s="26">
        <v>12</v>
      </c>
    </row>
    <row r="118" spans="1:15" ht="45" customHeight="1" x14ac:dyDescent="0.2">
      <c r="A118" s="69" t="s">
        <v>170</v>
      </c>
      <c r="B118" s="69" t="s">
        <v>102</v>
      </c>
      <c r="C118" s="69" t="s">
        <v>99</v>
      </c>
      <c r="D118" s="69" t="s">
        <v>140</v>
      </c>
      <c r="E118" s="69" t="s">
        <v>85</v>
      </c>
      <c r="F118" s="69"/>
      <c r="G118" s="84" t="s">
        <v>101</v>
      </c>
      <c r="H118" s="84"/>
      <c r="I118" s="84"/>
      <c r="J118" s="84"/>
      <c r="K118" s="69" t="s">
        <v>25</v>
      </c>
      <c r="L118" s="69">
        <v>744</v>
      </c>
      <c r="M118" s="69">
        <v>100</v>
      </c>
      <c r="N118" s="69">
        <v>100</v>
      </c>
      <c r="O118" s="69">
        <v>100</v>
      </c>
    </row>
    <row r="119" spans="1:15" ht="78.75" customHeight="1" x14ac:dyDescent="0.2">
      <c r="A119" s="26" t="s">
        <v>104</v>
      </c>
      <c r="B119" s="26" t="s">
        <v>103</v>
      </c>
      <c r="C119" s="26" t="s">
        <v>84</v>
      </c>
      <c r="D119" s="26" t="s">
        <v>100</v>
      </c>
      <c r="E119" s="26" t="s">
        <v>85</v>
      </c>
      <c r="F119" s="26"/>
      <c r="G119" s="84" t="s">
        <v>101</v>
      </c>
      <c r="H119" s="84"/>
      <c r="I119" s="84"/>
      <c r="J119" s="84"/>
      <c r="K119" s="26" t="s">
        <v>25</v>
      </c>
      <c r="L119" s="26">
        <v>744</v>
      </c>
      <c r="M119" s="26">
        <v>100</v>
      </c>
      <c r="N119" s="26">
        <v>100</v>
      </c>
      <c r="O119" s="26">
        <v>100</v>
      </c>
    </row>
    <row r="120" spans="1:15" x14ac:dyDescent="0.2">
      <c r="A120" s="106" t="s">
        <v>89</v>
      </c>
      <c r="B120" s="106"/>
      <c r="C120" s="106"/>
      <c r="D120" s="106"/>
      <c r="E120" s="106"/>
      <c r="F120" s="106"/>
      <c r="G120" s="106"/>
      <c r="H120" s="106"/>
      <c r="I120" s="106"/>
      <c r="J120" s="106"/>
      <c r="K120" s="106"/>
      <c r="L120" s="106"/>
      <c r="M120" s="106"/>
      <c r="N120" s="106"/>
      <c r="O120" s="106"/>
    </row>
    <row r="121" spans="1:15" x14ac:dyDescent="0.2">
      <c r="A121" s="27" t="s">
        <v>26</v>
      </c>
      <c r="B121" s="29"/>
      <c r="C121" s="29"/>
      <c r="D121" s="29"/>
      <c r="E121" s="29"/>
      <c r="F121" s="29"/>
      <c r="G121" s="29"/>
      <c r="H121" s="29"/>
      <c r="I121" s="29"/>
      <c r="J121" s="29"/>
      <c r="K121" s="29"/>
      <c r="L121" s="29"/>
      <c r="M121" s="29"/>
      <c r="N121" s="29"/>
      <c r="O121" s="29"/>
    </row>
    <row r="122" spans="1:15" x14ac:dyDescent="0.2">
      <c r="A122" s="84" t="s">
        <v>14</v>
      </c>
      <c r="B122" s="84" t="s">
        <v>15</v>
      </c>
      <c r="C122" s="84"/>
      <c r="D122" s="84"/>
      <c r="E122" s="84" t="s">
        <v>16</v>
      </c>
      <c r="F122" s="84"/>
      <c r="G122" s="84" t="s">
        <v>63</v>
      </c>
      <c r="H122" s="84"/>
      <c r="I122" s="84"/>
      <c r="J122" s="84" t="s">
        <v>30</v>
      </c>
      <c r="K122" s="84"/>
      <c r="L122" s="84"/>
      <c r="M122" s="84" t="s">
        <v>31</v>
      </c>
      <c r="N122" s="84"/>
      <c r="O122" s="84"/>
    </row>
    <row r="123" spans="1:15" x14ac:dyDescent="0.2">
      <c r="A123" s="84"/>
      <c r="B123" s="84" t="str">
        <f>B115</f>
        <v>Категория потребителей</v>
      </c>
      <c r="C123" s="84" t="str">
        <f>C115</f>
        <v>Возраст обучающихся</v>
      </c>
      <c r="D123" s="84" t="str">
        <f>D115</f>
        <v>(наименование показателя)</v>
      </c>
      <c r="E123" s="84" t="str">
        <f>E115</f>
        <v>Формы образования и формы реализации образовательных программ</v>
      </c>
      <c r="F123" s="84" t="str">
        <f>F115</f>
        <v>(наименование показателя)</v>
      </c>
      <c r="G123" s="84" t="s">
        <v>20</v>
      </c>
      <c r="H123" s="84" t="s">
        <v>27</v>
      </c>
      <c r="I123" s="84"/>
      <c r="J123" s="84" t="str">
        <f>M115</f>
        <v>2021 (очередной финансовый год)</v>
      </c>
      <c r="K123" s="84" t="str">
        <f>N115</f>
        <v>2022 (1-й год планового периода)</v>
      </c>
      <c r="L123" s="84" t="str">
        <f>O115</f>
        <v>2023 (2-й год планового периода)</v>
      </c>
      <c r="M123" s="84" t="str">
        <f>J123</f>
        <v>2021 (очередной финансовый год)</v>
      </c>
      <c r="N123" s="84" t="str">
        <f t="shared" ref="N123" si="12">K123</f>
        <v>2022 (1-й год планового периода)</v>
      </c>
      <c r="O123" s="84" t="str">
        <f t="shared" ref="O123" si="13">L123</f>
        <v>2023 (2-й год планового периода)</v>
      </c>
    </row>
    <row r="124" spans="1:15" x14ac:dyDescent="0.2">
      <c r="A124" s="84"/>
      <c r="B124" s="84"/>
      <c r="C124" s="84"/>
      <c r="D124" s="84"/>
      <c r="E124" s="84"/>
      <c r="F124" s="84"/>
      <c r="G124" s="84"/>
      <c r="H124" s="26" t="s">
        <v>21</v>
      </c>
      <c r="I124" s="26" t="s">
        <v>22</v>
      </c>
      <c r="J124" s="84"/>
      <c r="K124" s="84"/>
      <c r="L124" s="84"/>
      <c r="M124" s="84"/>
      <c r="N124" s="84"/>
      <c r="O124" s="84"/>
    </row>
    <row r="125" spans="1:15" x14ac:dyDescent="0.2">
      <c r="A125" s="26">
        <v>1</v>
      </c>
      <c r="B125" s="26">
        <v>2</v>
      </c>
      <c r="C125" s="26">
        <v>3</v>
      </c>
      <c r="D125" s="26">
        <v>4</v>
      </c>
      <c r="E125" s="26">
        <v>5</v>
      </c>
      <c r="F125" s="26">
        <v>6</v>
      </c>
      <c r="G125" s="26">
        <v>7</v>
      </c>
      <c r="H125" s="26">
        <v>8</v>
      </c>
      <c r="I125" s="26">
        <v>9</v>
      </c>
      <c r="J125" s="26">
        <v>10</v>
      </c>
      <c r="K125" s="26">
        <v>11</v>
      </c>
      <c r="L125" s="26">
        <v>12</v>
      </c>
      <c r="M125" s="26">
        <v>13</v>
      </c>
      <c r="N125" s="26">
        <v>14</v>
      </c>
      <c r="O125" s="26">
        <v>15</v>
      </c>
    </row>
    <row r="126" spans="1:15" ht="40.799999999999997" x14ac:dyDescent="0.2">
      <c r="A126" s="78" t="s">
        <v>170</v>
      </c>
      <c r="B126" s="78" t="s">
        <v>102</v>
      </c>
      <c r="C126" s="78" t="s">
        <v>99</v>
      </c>
      <c r="D126" s="78" t="s">
        <v>140</v>
      </c>
      <c r="E126" s="78" t="s">
        <v>85</v>
      </c>
      <c r="F126" s="78">
        <v>0</v>
      </c>
      <c r="G126" s="79" t="s">
        <v>86</v>
      </c>
      <c r="H126" s="79" t="s">
        <v>87</v>
      </c>
      <c r="I126" s="79">
        <v>792</v>
      </c>
      <c r="J126" s="79">
        <v>1</v>
      </c>
      <c r="K126" s="79">
        <f>J126</f>
        <v>1</v>
      </c>
      <c r="L126" s="79">
        <f>K126</f>
        <v>1</v>
      </c>
      <c r="M126" s="79" t="s">
        <v>23</v>
      </c>
      <c r="N126" s="79" t="str">
        <f>M126</f>
        <v>-</v>
      </c>
      <c r="O126" s="79" t="str">
        <f>N126</f>
        <v>-</v>
      </c>
    </row>
    <row r="127" spans="1:15" s="29" customFormat="1" ht="20.399999999999999" hidden="1" x14ac:dyDescent="0.2">
      <c r="A127" s="26" t="e">
        <f>#REF!</f>
        <v>#REF!</v>
      </c>
      <c r="B127" s="26" t="e">
        <f>#REF!</f>
        <v>#REF!</v>
      </c>
      <c r="C127" s="26" t="e">
        <f>#REF!</f>
        <v>#REF!</v>
      </c>
      <c r="D127" s="26" t="e">
        <f>#REF!</f>
        <v>#REF!</v>
      </c>
      <c r="E127" s="26" t="e">
        <f>#REF!</f>
        <v>#REF!</v>
      </c>
      <c r="F127" s="26" t="e">
        <f>#REF!</f>
        <v>#REF!</v>
      </c>
      <c r="G127" s="18" t="s">
        <v>86</v>
      </c>
      <c r="H127" s="18" t="s">
        <v>87</v>
      </c>
      <c r="I127" s="18">
        <v>792</v>
      </c>
      <c r="J127" s="18">
        <v>0</v>
      </c>
      <c r="K127" s="18">
        <f t="shared" ref="K127:L127" si="14">J127</f>
        <v>0</v>
      </c>
      <c r="L127" s="18">
        <f t="shared" si="14"/>
        <v>0</v>
      </c>
      <c r="M127" s="18" t="s">
        <v>23</v>
      </c>
      <c r="N127" s="18" t="str">
        <f t="shared" ref="N127:O127" si="15">M127</f>
        <v>-</v>
      </c>
      <c r="O127" s="18" t="str">
        <f t="shared" si="15"/>
        <v>-</v>
      </c>
    </row>
    <row r="128" spans="1:15" ht="71.400000000000006" x14ac:dyDescent="0.2">
      <c r="A128" s="26" t="str">
        <f t="shared" ref="A128:F128" si="16">A119</f>
        <v>801012О.99.0.БА81АЦ60001</v>
      </c>
      <c r="B128" s="26" t="str">
        <f t="shared" si="16"/>
        <v>003 обучающиеся за исключением обучающихся с ограниченными возможностями здоровья (ОВЗ) и детей-инвалидов</v>
      </c>
      <c r="C128" s="26" t="str">
        <f t="shared" si="16"/>
        <v>003 не указано</v>
      </c>
      <c r="D128" s="26" t="str">
        <f t="shared" si="16"/>
        <v>001 не указано</v>
      </c>
      <c r="E128" s="26" t="str">
        <f t="shared" si="16"/>
        <v>01 Очная</v>
      </c>
      <c r="F128" s="26">
        <f t="shared" si="16"/>
        <v>0</v>
      </c>
      <c r="G128" s="18" t="s">
        <v>86</v>
      </c>
      <c r="H128" s="18" t="s">
        <v>87</v>
      </c>
      <c r="I128" s="18">
        <v>792</v>
      </c>
      <c r="J128" s="18">
        <v>48</v>
      </c>
      <c r="K128" s="18">
        <f t="shared" ref="K128:L128" si="17">J128</f>
        <v>48</v>
      </c>
      <c r="L128" s="18">
        <f t="shared" si="17"/>
        <v>48</v>
      </c>
      <c r="M128" s="18" t="s">
        <v>23</v>
      </c>
      <c r="N128" s="18" t="str">
        <f t="shared" ref="N128:O128" si="18">M128</f>
        <v>-</v>
      </c>
      <c r="O128" s="18" t="str">
        <f t="shared" si="18"/>
        <v>-</v>
      </c>
    </row>
    <row r="129" spans="1:15" s="61" customFormat="1" ht="20.399999999999999" hidden="1" x14ac:dyDescent="0.2">
      <c r="A129" s="60" t="s">
        <v>131</v>
      </c>
      <c r="B129" s="60" t="e">
        <f>#REF!</f>
        <v>#REF!</v>
      </c>
      <c r="C129" s="60" t="e">
        <f>#REF!</f>
        <v>#REF!</v>
      </c>
      <c r="D129" s="60" t="e">
        <f>#REF!</f>
        <v>#REF!</v>
      </c>
      <c r="E129" s="60" t="e">
        <f>#REF!</f>
        <v>#REF!</v>
      </c>
      <c r="F129" s="60" t="e">
        <f>#REF!</f>
        <v>#REF!</v>
      </c>
      <c r="G129" s="18" t="s">
        <v>86</v>
      </c>
      <c r="H129" s="18" t="s">
        <v>87</v>
      </c>
      <c r="I129" s="18">
        <v>792</v>
      </c>
      <c r="J129" s="18">
        <v>0</v>
      </c>
      <c r="K129" s="18">
        <f t="shared" ref="K129" si="19">J129</f>
        <v>0</v>
      </c>
      <c r="L129" s="18">
        <f t="shared" ref="L129" si="20">K129</f>
        <v>0</v>
      </c>
      <c r="M129" s="18" t="s">
        <v>23</v>
      </c>
      <c r="N129" s="18" t="str">
        <f t="shared" ref="N129" si="21">M129</f>
        <v>-</v>
      </c>
      <c r="O129" s="18" t="str">
        <f t="shared" ref="O129" si="22">N129</f>
        <v>-</v>
      </c>
    </row>
    <row r="130" spans="1:15" ht="30" customHeight="1" x14ac:dyDescent="0.2">
      <c r="A130" s="100" t="s">
        <v>88</v>
      </c>
      <c r="B130" s="101"/>
      <c r="C130" s="101"/>
      <c r="D130" s="101"/>
      <c r="E130" s="101"/>
      <c r="F130" s="102"/>
      <c r="G130" s="18" t="s">
        <v>97</v>
      </c>
      <c r="H130" s="18" t="s">
        <v>87</v>
      </c>
      <c r="I130" s="18">
        <v>792</v>
      </c>
      <c r="J130" s="24">
        <f>J126+J128+J127+J129</f>
        <v>49</v>
      </c>
      <c r="K130" s="24">
        <f>J130</f>
        <v>49</v>
      </c>
      <c r="L130" s="24">
        <f>J130</f>
        <v>49</v>
      </c>
      <c r="M130" s="18" t="s">
        <v>23</v>
      </c>
      <c r="N130" s="18" t="str">
        <f t="shared" ref="N130" si="23">M130</f>
        <v>-</v>
      </c>
      <c r="O130" s="18" t="str">
        <f t="shared" ref="O130" si="24">N130</f>
        <v>-</v>
      </c>
    </row>
    <row r="131" spans="1:15" x14ac:dyDescent="0.2">
      <c r="A131" s="106" t="s">
        <v>89</v>
      </c>
      <c r="B131" s="106"/>
      <c r="C131" s="106"/>
      <c r="D131" s="106"/>
      <c r="E131" s="106"/>
      <c r="F131" s="106"/>
      <c r="G131" s="106"/>
      <c r="H131" s="106"/>
      <c r="I131" s="106"/>
      <c r="J131" s="106"/>
      <c r="K131" s="106"/>
      <c r="L131" s="106"/>
      <c r="M131" s="106"/>
      <c r="N131" s="106"/>
      <c r="O131" s="106"/>
    </row>
    <row r="132" spans="1:15" x14ac:dyDescent="0.2">
      <c r="A132" s="25"/>
      <c r="B132" s="25"/>
      <c r="C132" s="25"/>
      <c r="D132" s="25"/>
      <c r="E132" s="25"/>
      <c r="F132" s="25"/>
      <c r="G132" s="25"/>
      <c r="H132" s="25"/>
      <c r="I132" s="25"/>
      <c r="J132" s="25"/>
      <c r="K132" s="25"/>
      <c r="L132" s="25"/>
      <c r="M132" s="25"/>
      <c r="N132" s="25"/>
      <c r="O132" s="25"/>
    </row>
    <row r="133" spans="1:15" x14ac:dyDescent="0.2">
      <c r="A133" s="29" t="s">
        <v>32</v>
      </c>
      <c r="B133" s="29"/>
      <c r="C133" s="29"/>
      <c r="D133" s="29"/>
      <c r="E133" s="29"/>
      <c r="F133" s="29"/>
      <c r="G133" s="29"/>
      <c r="H133" s="29"/>
      <c r="I133" s="29"/>
      <c r="J133" s="29"/>
      <c r="K133" s="29"/>
      <c r="L133" s="29"/>
      <c r="M133" s="29"/>
      <c r="N133" s="29"/>
      <c r="O133" s="29"/>
    </row>
    <row r="134" spans="1:15" x14ac:dyDescent="0.2">
      <c r="A134" s="95" t="s">
        <v>33</v>
      </c>
      <c r="B134" s="95"/>
      <c r="C134" s="95"/>
      <c r="D134" s="95"/>
      <c r="E134" s="95"/>
      <c r="F134" s="95"/>
      <c r="G134" s="95"/>
      <c r="H134" s="95"/>
      <c r="I134" s="95"/>
      <c r="J134" s="95"/>
      <c r="K134" s="95"/>
      <c r="L134" s="95"/>
      <c r="M134" s="95"/>
      <c r="N134" s="95"/>
      <c r="O134" s="95"/>
    </row>
    <row r="135" spans="1:15" x14ac:dyDescent="0.2">
      <c r="A135" s="28" t="s">
        <v>34</v>
      </c>
      <c r="B135" s="28" t="s">
        <v>35</v>
      </c>
      <c r="C135" s="28" t="s">
        <v>36</v>
      </c>
      <c r="D135" s="28" t="s">
        <v>37</v>
      </c>
      <c r="E135" s="95" t="s">
        <v>38</v>
      </c>
      <c r="F135" s="95"/>
      <c r="G135" s="95"/>
      <c r="H135" s="95"/>
      <c r="I135" s="95"/>
      <c r="J135" s="95"/>
      <c r="K135" s="95"/>
      <c r="L135" s="95"/>
      <c r="M135" s="95"/>
      <c r="N135" s="95"/>
      <c r="O135" s="95"/>
    </row>
    <row r="136" spans="1:15" x14ac:dyDescent="0.2">
      <c r="A136" s="28">
        <v>1</v>
      </c>
      <c r="B136" s="28">
        <v>2</v>
      </c>
      <c r="C136" s="28">
        <v>3</v>
      </c>
      <c r="D136" s="28">
        <v>4</v>
      </c>
      <c r="E136" s="96">
        <v>5</v>
      </c>
      <c r="F136" s="97"/>
      <c r="G136" s="97"/>
      <c r="H136" s="97"/>
      <c r="I136" s="97"/>
      <c r="J136" s="97"/>
      <c r="K136" s="97"/>
      <c r="L136" s="97"/>
      <c r="M136" s="97"/>
      <c r="N136" s="97"/>
      <c r="O136" s="98"/>
    </row>
    <row r="137" spans="1:15" x14ac:dyDescent="0.2">
      <c r="A137" s="28"/>
      <c r="B137" s="28"/>
      <c r="C137" s="28"/>
      <c r="D137" s="28"/>
      <c r="E137" s="96"/>
      <c r="F137" s="97"/>
      <c r="G137" s="97"/>
      <c r="H137" s="97"/>
      <c r="I137" s="97"/>
      <c r="J137" s="97"/>
      <c r="K137" s="97"/>
      <c r="L137" s="97"/>
      <c r="M137" s="97"/>
      <c r="N137" s="97"/>
      <c r="O137" s="98"/>
    </row>
    <row r="138" spans="1:15" x14ac:dyDescent="0.2">
      <c r="A138" s="29"/>
      <c r="B138" s="29"/>
      <c r="C138" s="29"/>
      <c r="D138" s="29"/>
      <c r="E138" s="29"/>
      <c r="F138" s="29"/>
      <c r="G138" s="29"/>
      <c r="H138" s="29"/>
      <c r="I138" s="29"/>
      <c r="J138" s="29"/>
      <c r="K138" s="29"/>
      <c r="L138" s="29"/>
      <c r="M138" s="29"/>
      <c r="N138" s="29"/>
      <c r="O138" s="29"/>
    </row>
    <row r="139" spans="1:15" ht="13.8" x14ac:dyDescent="0.25">
      <c r="A139" s="27" t="s">
        <v>39</v>
      </c>
      <c r="B139" s="20"/>
      <c r="C139" s="20"/>
      <c r="D139" s="20"/>
      <c r="E139" s="20"/>
      <c r="F139" s="20"/>
      <c r="G139" s="20"/>
      <c r="H139" s="20"/>
      <c r="I139" s="20"/>
      <c r="J139" s="20"/>
      <c r="K139" s="20"/>
      <c r="L139" s="29"/>
      <c r="M139" s="29"/>
      <c r="N139" s="29"/>
      <c r="O139" s="29"/>
    </row>
    <row r="140" spans="1:15" ht="13.8" x14ac:dyDescent="0.25">
      <c r="A140" s="27" t="s">
        <v>40</v>
      </c>
      <c r="B140" s="20"/>
      <c r="C140" s="20"/>
      <c r="D140" s="20"/>
      <c r="E140" s="20"/>
      <c r="F140" s="20"/>
      <c r="G140" s="20"/>
      <c r="H140" s="20"/>
      <c r="I140" s="20"/>
      <c r="J140" s="20"/>
      <c r="K140" s="20"/>
      <c r="L140" s="29"/>
      <c r="M140" s="29"/>
      <c r="N140" s="29"/>
      <c r="O140" s="29"/>
    </row>
    <row r="141" spans="1:15" x14ac:dyDescent="0.2">
      <c r="A141" s="99" t="s">
        <v>41</v>
      </c>
      <c r="B141" s="99"/>
      <c r="C141" s="99"/>
      <c r="D141" s="99"/>
      <c r="E141" s="99"/>
      <c r="F141" s="99"/>
      <c r="G141" s="99"/>
      <c r="H141" s="99"/>
      <c r="I141" s="99"/>
      <c r="J141" s="99"/>
      <c r="K141" s="99"/>
      <c r="L141" s="29"/>
      <c r="M141" s="29"/>
      <c r="N141" s="29"/>
      <c r="O141" s="29"/>
    </row>
    <row r="142" spans="1:15" x14ac:dyDescent="0.2">
      <c r="A142" s="99" t="s">
        <v>42</v>
      </c>
      <c r="B142" s="99"/>
      <c r="C142" s="99"/>
      <c r="D142" s="99"/>
      <c r="E142" s="99"/>
      <c r="F142" s="99"/>
      <c r="G142" s="99"/>
      <c r="H142" s="99"/>
      <c r="I142" s="99"/>
      <c r="J142" s="99"/>
      <c r="K142" s="99"/>
      <c r="L142" s="29"/>
      <c r="M142" s="29"/>
      <c r="N142" s="29"/>
      <c r="O142" s="29"/>
    </row>
    <row r="143" spans="1:15" ht="27" customHeight="1" x14ac:dyDescent="0.2">
      <c r="A143" s="88" t="s">
        <v>135</v>
      </c>
      <c r="B143" s="88"/>
      <c r="C143" s="88"/>
      <c r="D143" s="88"/>
      <c r="E143" s="88"/>
      <c r="F143" s="88"/>
      <c r="G143" s="88"/>
      <c r="H143" s="88"/>
      <c r="I143" s="88"/>
      <c r="J143" s="88"/>
      <c r="K143" s="88"/>
      <c r="L143" s="88"/>
      <c r="M143" s="88"/>
      <c r="N143" s="88"/>
      <c r="O143" s="88"/>
    </row>
    <row r="144" spans="1:15" ht="13.8" x14ac:dyDescent="0.25">
      <c r="A144" s="89" t="s">
        <v>137</v>
      </c>
      <c r="B144" s="89"/>
      <c r="C144" s="89"/>
      <c r="D144" s="20"/>
      <c r="E144" s="20"/>
      <c r="F144" s="20"/>
      <c r="G144" s="20"/>
      <c r="H144" s="20"/>
      <c r="I144" s="20"/>
      <c r="J144" s="20"/>
      <c r="K144" s="20"/>
      <c r="L144" s="29"/>
      <c r="M144" s="29"/>
      <c r="N144" s="29"/>
      <c r="O144" s="29"/>
    </row>
    <row r="145" spans="1:15" ht="13.8" x14ac:dyDescent="0.25">
      <c r="A145" s="89" t="s">
        <v>136</v>
      </c>
      <c r="B145" s="89"/>
      <c r="C145" s="89"/>
      <c r="D145" s="89"/>
      <c r="E145" s="89"/>
      <c r="F145" s="89"/>
      <c r="G145" s="20"/>
      <c r="H145" s="20"/>
      <c r="I145" s="20"/>
      <c r="J145" s="20"/>
      <c r="K145" s="20"/>
      <c r="L145" s="29"/>
      <c r="M145" s="29"/>
      <c r="N145" s="29"/>
      <c r="O145" s="29"/>
    </row>
    <row r="146" spans="1:15" ht="13.8" x14ac:dyDescent="0.25">
      <c r="A146" s="27"/>
      <c r="B146" s="20"/>
      <c r="C146" s="20"/>
      <c r="D146" s="20"/>
      <c r="E146" s="20"/>
      <c r="F146" s="20"/>
      <c r="G146" s="20"/>
      <c r="H146" s="20"/>
      <c r="I146" s="20"/>
      <c r="J146" s="20"/>
      <c r="K146" s="20"/>
      <c r="L146" s="29"/>
      <c r="M146" s="29"/>
      <c r="N146" s="29"/>
      <c r="O146" s="29"/>
    </row>
    <row r="147" spans="1:15" ht="13.8" x14ac:dyDescent="0.2">
      <c r="A147" s="21"/>
      <c r="B147" s="21"/>
      <c r="C147" s="21"/>
      <c r="D147" s="21"/>
      <c r="E147" s="21"/>
      <c r="F147" s="21"/>
      <c r="G147" s="21"/>
      <c r="H147" s="21"/>
      <c r="I147" s="21"/>
      <c r="J147" s="21"/>
      <c r="K147" s="21"/>
      <c r="L147" s="29"/>
      <c r="M147" s="29"/>
      <c r="N147" s="29"/>
      <c r="O147" s="29"/>
    </row>
    <row r="148" spans="1:15" ht="13.8" x14ac:dyDescent="0.25">
      <c r="A148" s="27" t="s">
        <v>43</v>
      </c>
      <c r="B148" s="20"/>
      <c r="C148" s="20"/>
      <c r="D148" s="20"/>
      <c r="E148" s="20"/>
      <c r="F148" s="20"/>
      <c r="G148" s="20"/>
      <c r="H148" s="20"/>
      <c r="I148" s="20"/>
      <c r="J148" s="20"/>
      <c r="K148" s="20"/>
      <c r="L148" s="29"/>
      <c r="M148" s="29"/>
      <c r="N148" s="29"/>
      <c r="O148" s="29"/>
    </row>
    <row r="149" spans="1:15" x14ac:dyDescent="0.2">
      <c r="A149" s="84" t="s">
        <v>44</v>
      </c>
      <c r="B149" s="84"/>
      <c r="C149" s="84"/>
      <c r="D149" s="84" t="s">
        <v>45</v>
      </c>
      <c r="E149" s="84"/>
      <c r="F149" s="84"/>
      <c r="G149" s="84"/>
      <c r="H149" s="84"/>
      <c r="I149" s="84"/>
      <c r="J149" s="84"/>
      <c r="K149" s="84" t="s">
        <v>46</v>
      </c>
      <c r="L149" s="84"/>
      <c r="M149" s="84"/>
      <c r="N149" s="84"/>
      <c r="O149" s="84"/>
    </row>
    <row r="150" spans="1:15" x14ac:dyDescent="0.2">
      <c r="A150" s="85">
        <v>1</v>
      </c>
      <c r="B150" s="85"/>
      <c r="C150" s="85"/>
      <c r="D150" s="85">
        <v>2</v>
      </c>
      <c r="E150" s="85"/>
      <c r="F150" s="85"/>
      <c r="G150" s="85"/>
      <c r="H150" s="85"/>
      <c r="I150" s="85"/>
      <c r="J150" s="85"/>
      <c r="K150" s="85">
        <v>3</v>
      </c>
      <c r="L150" s="85"/>
      <c r="M150" s="85"/>
      <c r="N150" s="85"/>
      <c r="O150" s="85"/>
    </row>
    <row r="151" spans="1:15" x14ac:dyDescent="0.2">
      <c r="A151" s="84" t="s">
        <v>138</v>
      </c>
      <c r="B151" s="84"/>
      <c r="C151" s="84"/>
      <c r="D151" s="84" t="s">
        <v>54</v>
      </c>
      <c r="E151" s="84"/>
      <c r="F151" s="84"/>
      <c r="G151" s="84"/>
      <c r="H151" s="84"/>
      <c r="I151" s="84"/>
      <c r="J151" s="84"/>
      <c r="K151" s="84" t="s">
        <v>48</v>
      </c>
      <c r="L151" s="84"/>
      <c r="M151" s="84"/>
      <c r="N151" s="84"/>
      <c r="O151" s="84"/>
    </row>
    <row r="152" spans="1:15" x14ac:dyDescent="0.2">
      <c r="A152" s="84" t="s">
        <v>52</v>
      </c>
      <c r="B152" s="84"/>
      <c r="C152" s="84"/>
      <c r="D152" s="84"/>
      <c r="E152" s="84"/>
      <c r="F152" s="84"/>
      <c r="G152" s="84"/>
      <c r="H152" s="84"/>
      <c r="I152" s="84"/>
      <c r="J152" s="84"/>
      <c r="K152" s="84" t="s">
        <v>49</v>
      </c>
      <c r="L152" s="84"/>
      <c r="M152" s="84"/>
      <c r="N152" s="84"/>
      <c r="O152" s="84"/>
    </row>
    <row r="153" spans="1:15" x14ac:dyDescent="0.2">
      <c r="A153" s="84" t="s">
        <v>53</v>
      </c>
      <c r="B153" s="84"/>
      <c r="C153" s="84"/>
      <c r="D153" s="84" t="s">
        <v>50</v>
      </c>
      <c r="E153" s="84"/>
      <c r="F153" s="84"/>
      <c r="G153" s="84"/>
      <c r="H153" s="84"/>
      <c r="I153" s="84"/>
      <c r="J153" s="84"/>
      <c r="K153" s="84" t="s">
        <v>51</v>
      </c>
      <c r="L153" s="84"/>
      <c r="M153" s="84"/>
      <c r="N153" s="84"/>
      <c r="O153" s="84"/>
    </row>
    <row r="155" spans="1:15" x14ac:dyDescent="0.2">
      <c r="A155" s="91" t="s">
        <v>171</v>
      </c>
      <c r="B155" s="91"/>
      <c r="C155" s="91"/>
      <c r="D155" s="91"/>
      <c r="E155" s="91"/>
      <c r="F155" s="91"/>
      <c r="G155" s="91"/>
      <c r="H155" s="91"/>
      <c r="I155" s="91"/>
      <c r="J155" s="91"/>
      <c r="K155" s="91"/>
      <c r="L155" s="91"/>
      <c r="M155" s="91"/>
      <c r="N155" s="91"/>
      <c r="O155" s="91"/>
    </row>
    <row r="156" spans="1:15" x14ac:dyDescent="0.2">
      <c r="A156" s="30"/>
      <c r="B156" s="30"/>
      <c r="C156" s="30"/>
      <c r="D156" s="30"/>
      <c r="E156" s="30"/>
      <c r="F156" s="30"/>
      <c r="G156" s="30"/>
      <c r="H156" s="30"/>
      <c r="I156" s="30"/>
      <c r="J156" s="30"/>
      <c r="K156" s="30"/>
      <c r="L156" s="30"/>
      <c r="M156" s="30"/>
      <c r="N156" s="30"/>
      <c r="O156" s="30"/>
    </row>
    <row r="157" spans="1:15" x14ac:dyDescent="0.2">
      <c r="A157" s="92" t="s">
        <v>82</v>
      </c>
      <c r="B157" s="92"/>
      <c r="C157" s="92"/>
      <c r="D157" s="34" t="s">
        <v>105</v>
      </c>
      <c r="E157" s="34"/>
      <c r="F157" s="34"/>
      <c r="G157" s="34"/>
      <c r="H157" s="34"/>
      <c r="I157" s="34"/>
      <c r="J157" s="34"/>
      <c r="K157" s="34"/>
      <c r="L157" s="34"/>
      <c r="M157" s="34"/>
      <c r="N157" s="16" t="s">
        <v>9</v>
      </c>
      <c r="O157" s="86" t="s">
        <v>96</v>
      </c>
    </row>
    <row r="158" spans="1:15" x14ac:dyDescent="0.2">
      <c r="A158" s="94"/>
      <c r="B158" s="94"/>
      <c r="C158" s="94"/>
      <c r="D158" s="34"/>
      <c r="E158" s="34"/>
      <c r="F158" s="34"/>
      <c r="G158" s="34"/>
      <c r="H158" s="34"/>
      <c r="I158" s="34"/>
      <c r="J158" s="34"/>
      <c r="K158" s="34"/>
      <c r="L158" s="34"/>
      <c r="M158" s="34"/>
      <c r="N158" s="16" t="s">
        <v>10</v>
      </c>
      <c r="O158" s="93"/>
    </row>
    <row r="159" spans="1:15" x14ac:dyDescent="0.2">
      <c r="A159" s="94" t="s">
        <v>11</v>
      </c>
      <c r="B159" s="94"/>
      <c r="C159" s="34"/>
      <c r="D159" s="32" t="s">
        <v>95</v>
      </c>
      <c r="E159" s="34"/>
      <c r="F159" s="34"/>
      <c r="G159" s="34"/>
      <c r="H159" s="34"/>
      <c r="I159" s="34"/>
      <c r="J159" s="34"/>
      <c r="K159" s="34"/>
      <c r="L159" s="34"/>
      <c r="M159" s="34"/>
      <c r="N159" s="16" t="s">
        <v>12</v>
      </c>
      <c r="O159" s="87"/>
    </row>
    <row r="160" spans="1:15" x14ac:dyDescent="0.2">
      <c r="A160" s="88" t="s">
        <v>83</v>
      </c>
      <c r="B160" s="88"/>
      <c r="C160" s="88"/>
      <c r="D160" s="88"/>
      <c r="E160" s="88"/>
      <c r="F160" s="88"/>
      <c r="G160" s="88"/>
      <c r="H160" s="88"/>
      <c r="I160" s="88"/>
      <c r="J160" s="88"/>
      <c r="K160" s="88"/>
      <c r="L160" s="88"/>
      <c r="M160" s="34"/>
      <c r="N160" s="34"/>
      <c r="O160" s="34"/>
    </row>
    <row r="161" spans="1:15" ht="12.6" x14ac:dyDescent="0.2">
      <c r="A161" s="89" t="s">
        <v>13</v>
      </c>
      <c r="B161" s="89"/>
      <c r="C161" s="89"/>
      <c r="D161" s="90"/>
      <c r="E161" s="90"/>
      <c r="F161" s="34"/>
      <c r="G161" s="34"/>
      <c r="H161" s="34"/>
      <c r="I161" s="34"/>
      <c r="J161" s="34"/>
      <c r="K161" s="34"/>
      <c r="L161" s="34"/>
      <c r="M161" s="34"/>
      <c r="N161" s="34"/>
      <c r="O161" s="34"/>
    </row>
    <row r="162" spans="1:15" x14ac:dyDescent="0.2">
      <c r="A162" s="84" t="s">
        <v>14</v>
      </c>
      <c r="B162" s="84" t="s">
        <v>15</v>
      </c>
      <c r="C162" s="84"/>
      <c r="D162" s="84"/>
      <c r="E162" s="84" t="s">
        <v>16</v>
      </c>
      <c r="F162" s="84"/>
      <c r="G162" s="84" t="s">
        <v>28</v>
      </c>
      <c r="H162" s="84"/>
      <c r="I162" s="84"/>
      <c r="J162" s="84"/>
      <c r="K162" s="84"/>
      <c r="L162" s="84"/>
      <c r="M162" s="84" t="s">
        <v>29</v>
      </c>
      <c r="N162" s="84"/>
      <c r="O162" s="84"/>
    </row>
    <row r="163" spans="1:15" x14ac:dyDescent="0.2">
      <c r="A163" s="84"/>
      <c r="B163" s="86" t="s">
        <v>17</v>
      </c>
      <c r="C163" s="86" t="s">
        <v>18</v>
      </c>
      <c r="D163" s="86" t="s">
        <v>20</v>
      </c>
      <c r="E163" s="86" t="s">
        <v>19</v>
      </c>
      <c r="F163" s="86" t="s">
        <v>20</v>
      </c>
      <c r="G163" s="84" t="s">
        <v>20</v>
      </c>
      <c r="H163" s="84"/>
      <c r="I163" s="84"/>
      <c r="J163" s="84"/>
      <c r="K163" s="84" t="s">
        <v>27</v>
      </c>
      <c r="L163" s="84"/>
      <c r="M163" s="86" t="s">
        <v>141</v>
      </c>
      <c r="N163" s="86" t="s">
        <v>142</v>
      </c>
      <c r="O163" s="86" t="s">
        <v>143</v>
      </c>
    </row>
    <row r="164" spans="1:15" x14ac:dyDescent="0.2">
      <c r="A164" s="84"/>
      <c r="B164" s="87"/>
      <c r="C164" s="87"/>
      <c r="D164" s="87"/>
      <c r="E164" s="87"/>
      <c r="F164" s="87"/>
      <c r="G164" s="84"/>
      <c r="H164" s="84"/>
      <c r="I164" s="84"/>
      <c r="J164" s="84"/>
      <c r="K164" s="31" t="s">
        <v>21</v>
      </c>
      <c r="L164" s="31" t="s">
        <v>22</v>
      </c>
      <c r="M164" s="87"/>
      <c r="N164" s="87"/>
      <c r="O164" s="87"/>
    </row>
    <row r="165" spans="1:15" x14ac:dyDescent="0.2">
      <c r="A165" s="31">
        <v>1</v>
      </c>
      <c r="B165" s="31">
        <v>2</v>
      </c>
      <c r="C165" s="31">
        <v>3</v>
      </c>
      <c r="D165" s="31">
        <v>4</v>
      </c>
      <c r="E165" s="31">
        <v>5</v>
      </c>
      <c r="F165" s="31">
        <v>6</v>
      </c>
      <c r="G165" s="84">
        <v>7</v>
      </c>
      <c r="H165" s="84"/>
      <c r="I165" s="84"/>
      <c r="J165" s="84"/>
      <c r="K165" s="31">
        <v>8</v>
      </c>
      <c r="L165" s="31">
        <v>9</v>
      </c>
      <c r="M165" s="31">
        <v>10</v>
      </c>
      <c r="N165" s="31">
        <v>11</v>
      </c>
      <c r="O165" s="31">
        <v>12</v>
      </c>
    </row>
    <row r="166" spans="1:15" ht="40.799999999999997" hidden="1" x14ac:dyDescent="0.2">
      <c r="A166" s="60" t="s">
        <v>106</v>
      </c>
      <c r="B166" s="62" t="s">
        <v>98</v>
      </c>
      <c r="C166" s="62" t="s">
        <v>99</v>
      </c>
      <c r="D166" s="62" t="s">
        <v>100</v>
      </c>
      <c r="E166" s="62" t="s">
        <v>85</v>
      </c>
      <c r="F166" s="62" t="s">
        <v>23</v>
      </c>
      <c r="G166" s="84" t="s">
        <v>101</v>
      </c>
      <c r="H166" s="84"/>
      <c r="I166" s="84"/>
      <c r="J166" s="84"/>
      <c r="K166" s="60" t="s">
        <v>25</v>
      </c>
      <c r="L166" s="60">
        <v>744</v>
      </c>
      <c r="M166" s="60">
        <v>100</v>
      </c>
      <c r="N166" s="60">
        <v>100</v>
      </c>
      <c r="O166" s="60">
        <v>100</v>
      </c>
    </row>
    <row r="167" spans="1:15" ht="71.400000000000006" x14ac:dyDescent="0.2">
      <c r="A167" s="60" t="s">
        <v>107</v>
      </c>
      <c r="B167" s="62" t="s">
        <v>103</v>
      </c>
      <c r="C167" s="62" t="s">
        <v>84</v>
      </c>
      <c r="D167" s="62" t="s">
        <v>100</v>
      </c>
      <c r="E167" s="62" t="s">
        <v>85</v>
      </c>
      <c r="F167" s="62" t="s">
        <v>23</v>
      </c>
      <c r="G167" s="84" t="s">
        <v>174</v>
      </c>
      <c r="H167" s="84"/>
      <c r="I167" s="84"/>
      <c r="J167" s="84"/>
      <c r="K167" s="60" t="s">
        <v>25</v>
      </c>
      <c r="L167" s="60">
        <v>744</v>
      </c>
      <c r="M167" s="60">
        <v>100</v>
      </c>
      <c r="N167" s="60">
        <v>100</v>
      </c>
      <c r="O167" s="60">
        <v>100</v>
      </c>
    </row>
    <row r="168" spans="1:15" s="61" customFormat="1" ht="67.5" customHeight="1" x14ac:dyDescent="0.2">
      <c r="A168" s="67" t="s">
        <v>139</v>
      </c>
      <c r="B168" s="62" t="s">
        <v>102</v>
      </c>
      <c r="C168" s="62" t="s">
        <v>99</v>
      </c>
      <c r="D168" s="62" t="s">
        <v>140</v>
      </c>
      <c r="E168" s="62" t="s">
        <v>85</v>
      </c>
      <c r="F168" s="62" t="s">
        <v>23</v>
      </c>
      <c r="G168" s="84" t="s">
        <v>174</v>
      </c>
      <c r="H168" s="84"/>
      <c r="I168" s="84"/>
      <c r="J168" s="84"/>
      <c r="K168" s="67" t="s">
        <v>25</v>
      </c>
      <c r="L168" s="67">
        <v>744</v>
      </c>
      <c r="M168" s="67">
        <v>100</v>
      </c>
      <c r="N168" s="67">
        <v>100</v>
      </c>
      <c r="O168" s="67">
        <v>100</v>
      </c>
    </row>
    <row r="169" spans="1:15" s="74" customFormat="1" ht="49.5" customHeight="1" x14ac:dyDescent="0.2">
      <c r="A169" s="69" t="s">
        <v>106</v>
      </c>
      <c r="B169" s="62" t="s">
        <v>98</v>
      </c>
      <c r="C169" s="62" t="s">
        <v>99</v>
      </c>
      <c r="D169" s="62" t="s">
        <v>100</v>
      </c>
      <c r="E169" s="62" t="s">
        <v>85</v>
      </c>
      <c r="F169" s="62" t="s">
        <v>23</v>
      </c>
      <c r="G169" s="84" t="s">
        <v>174</v>
      </c>
      <c r="H169" s="84"/>
      <c r="I169" s="84"/>
      <c r="J169" s="84"/>
      <c r="K169" s="69" t="s">
        <v>25</v>
      </c>
      <c r="L169" s="69">
        <v>744</v>
      </c>
      <c r="M169" s="69">
        <v>100</v>
      </c>
      <c r="N169" s="69">
        <v>100</v>
      </c>
      <c r="O169" s="69">
        <v>100</v>
      </c>
    </row>
    <row r="170" spans="1:15" x14ac:dyDescent="0.2">
      <c r="A170" s="106" t="s">
        <v>89</v>
      </c>
      <c r="B170" s="106"/>
      <c r="C170" s="106"/>
      <c r="D170" s="106"/>
      <c r="E170" s="106"/>
      <c r="F170" s="106"/>
      <c r="G170" s="106"/>
      <c r="H170" s="106"/>
      <c r="I170" s="106"/>
      <c r="J170" s="106"/>
      <c r="K170" s="106"/>
      <c r="L170" s="106"/>
      <c r="M170" s="106"/>
      <c r="N170" s="106"/>
      <c r="O170" s="106"/>
    </row>
    <row r="171" spans="1:15" x14ac:dyDescent="0.2">
      <c r="A171" s="33" t="s">
        <v>26</v>
      </c>
      <c r="B171" s="34"/>
      <c r="C171" s="34"/>
      <c r="D171" s="34"/>
      <c r="E171" s="34"/>
      <c r="F171" s="34"/>
      <c r="G171" s="34"/>
      <c r="H171" s="34"/>
      <c r="I171" s="34"/>
      <c r="J171" s="34"/>
      <c r="K171" s="34"/>
      <c r="L171" s="34"/>
      <c r="M171" s="34"/>
      <c r="N171" s="34"/>
      <c r="O171" s="34"/>
    </row>
    <row r="172" spans="1:15" x14ac:dyDescent="0.2">
      <c r="A172" s="84" t="s">
        <v>14</v>
      </c>
      <c r="B172" s="84" t="s">
        <v>15</v>
      </c>
      <c r="C172" s="84"/>
      <c r="D172" s="84"/>
      <c r="E172" s="84" t="s">
        <v>16</v>
      </c>
      <c r="F172" s="84"/>
      <c r="G172" s="84" t="s">
        <v>63</v>
      </c>
      <c r="H172" s="84"/>
      <c r="I172" s="84"/>
      <c r="J172" s="84" t="s">
        <v>30</v>
      </c>
      <c r="K172" s="84"/>
      <c r="L172" s="84"/>
      <c r="M172" s="84" t="s">
        <v>31</v>
      </c>
      <c r="N172" s="84"/>
      <c r="O172" s="84"/>
    </row>
    <row r="173" spans="1:15" x14ac:dyDescent="0.2">
      <c r="A173" s="84"/>
      <c r="B173" s="84" t="str">
        <f>B163</f>
        <v>Категория потребителей</v>
      </c>
      <c r="C173" s="84" t="str">
        <f>C163</f>
        <v>Возраст обучающихся</v>
      </c>
      <c r="D173" s="84" t="str">
        <f>D163</f>
        <v>(наименование показателя)</v>
      </c>
      <c r="E173" s="84" t="str">
        <f>E163</f>
        <v>Формы образования и формы реализации образовательных программ</v>
      </c>
      <c r="F173" s="84" t="str">
        <f>F163</f>
        <v>(наименование показателя)</v>
      </c>
      <c r="G173" s="84" t="s">
        <v>20</v>
      </c>
      <c r="H173" s="84" t="s">
        <v>27</v>
      </c>
      <c r="I173" s="84"/>
      <c r="J173" s="84" t="str">
        <f>M163</f>
        <v>2021 (очередной финансовый год)</v>
      </c>
      <c r="K173" s="84" t="str">
        <f>N163</f>
        <v>2022 (1-й год планового периода)</v>
      </c>
      <c r="L173" s="84" t="str">
        <f>O163</f>
        <v>2023 (2-й год планового периода)</v>
      </c>
      <c r="M173" s="84" t="str">
        <f>J173</f>
        <v>2021 (очередной финансовый год)</v>
      </c>
      <c r="N173" s="84" t="str">
        <f t="shared" ref="N173:O173" si="25">K173</f>
        <v>2022 (1-й год планового периода)</v>
      </c>
      <c r="O173" s="84" t="str">
        <f t="shared" si="25"/>
        <v>2023 (2-й год планового периода)</v>
      </c>
    </row>
    <row r="174" spans="1:15" x14ac:dyDescent="0.2">
      <c r="A174" s="84"/>
      <c r="B174" s="84"/>
      <c r="C174" s="84"/>
      <c r="D174" s="84"/>
      <c r="E174" s="84"/>
      <c r="F174" s="84"/>
      <c r="G174" s="84"/>
      <c r="H174" s="31" t="s">
        <v>21</v>
      </c>
      <c r="I174" s="31" t="s">
        <v>22</v>
      </c>
      <c r="J174" s="84"/>
      <c r="K174" s="84"/>
      <c r="L174" s="84"/>
      <c r="M174" s="84"/>
      <c r="N174" s="84"/>
      <c r="O174" s="84"/>
    </row>
    <row r="175" spans="1:15" x14ac:dyDescent="0.2">
      <c r="A175" s="31">
        <v>1</v>
      </c>
      <c r="B175" s="31">
        <v>2</v>
      </c>
      <c r="C175" s="31">
        <v>3</v>
      </c>
      <c r="D175" s="31">
        <v>4</v>
      </c>
      <c r="E175" s="31">
        <v>5</v>
      </c>
      <c r="F175" s="31">
        <v>6</v>
      </c>
      <c r="G175" s="31">
        <v>7</v>
      </c>
      <c r="H175" s="31">
        <v>8</v>
      </c>
      <c r="I175" s="31">
        <v>9</v>
      </c>
      <c r="J175" s="31">
        <v>10</v>
      </c>
      <c r="K175" s="31">
        <v>11</v>
      </c>
      <c r="L175" s="31">
        <v>12</v>
      </c>
      <c r="M175" s="31">
        <v>13</v>
      </c>
      <c r="N175" s="31">
        <v>14</v>
      </c>
      <c r="O175" s="31">
        <v>15</v>
      </c>
    </row>
    <row r="176" spans="1:15" ht="40.799999999999997" hidden="1" x14ac:dyDescent="0.2">
      <c r="A176" s="31" t="str">
        <f t="shared" ref="A176:F177" si="26">A166</f>
        <v>802111О.99.0.БА96АА00001</v>
      </c>
      <c r="B176" s="31" t="str">
        <f t="shared" si="26"/>
        <v>004 обучающиеся с ограниченными возможностями здоровья (ОВЗ)</v>
      </c>
      <c r="C176" s="31" t="str">
        <f t="shared" si="26"/>
        <v>001 адаптированная образовательная программа</v>
      </c>
      <c r="D176" s="31" t="str">
        <f t="shared" si="26"/>
        <v>001 не указано</v>
      </c>
      <c r="E176" s="31" t="str">
        <f t="shared" si="26"/>
        <v>01 Очная</v>
      </c>
      <c r="F176" s="31" t="str">
        <f t="shared" si="26"/>
        <v>-</v>
      </c>
      <c r="G176" s="18" t="s">
        <v>86</v>
      </c>
      <c r="H176" s="18" t="s">
        <v>87</v>
      </c>
      <c r="I176" s="18">
        <v>792</v>
      </c>
      <c r="J176" s="18">
        <v>8</v>
      </c>
      <c r="K176" s="18">
        <f>J176</f>
        <v>8</v>
      </c>
      <c r="L176" s="18">
        <f>K176</f>
        <v>8</v>
      </c>
      <c r="M176" s="18" t="s">
        <v>23</v>
      </c>
      <c r="N176" s="18" t="str">
        <f>M176</f>
        <v>-</v>
      </c>
      <c r="O176" s="18" t="str">
        <f>N176</f>
        <v>-</v>
      </c>
    </row>
    <row r="177" spans="1:15" ht="71.400000000000006" x14ac:dyDescent="0.2">
      <c r="A177" s="31" t="str">
        <f t="shared" si="26"/>
        <v>802111О.99.0.БА96АЧ08001</v>
      </c>
      <c r="B177" s="31" t="str">
        <f t="shared" si="26"/>
        <v>003 обучающиеся за исключением обучающихся с ограниченными возможностями здоровья (ОВЗ) и детей-инвалидов</v>
      </c>
      <c r="C177" s="31" t="str">
        <f t="shared" si="26"/>
        <v>003 не указано</v>
      </c>
      <c r="D177" s="31" t="str">
        <f t="shared" si="26"/>
        <v>001 не указано</v>
      </c>
      <c r="E177" s="31" t="str">
        <f t="shared" si="26"/>
        <v>01 Очная</v>
      </c>
      <c r="F177" s="31" t="str">
        <f t="shared" si="26"/>
        <v>-</v>
      </c>
      <c r="G177" s="18" t="s">
        <v>86</v>
      </c>
      <c r="H177" s="18" t="s">
        <v>87</v>
      </c>
      <c r="I177" s="18">
        <v>792</v>
      </c>
      <c r="J177" s="18">
        <v>53</v>
      </c>
      <c r="K177" s="18">
        <f t="shared" ref="K177:L177" si="27">J177</f>
        <v>53</v>
      </c>
      <c r="L177" s="18">
        <f t="shared" si="27"/>
        <v>53</v>
      </c>
      <c r="M177" s="18" t="s">
        <v>23</v>
      </c>
      <c r="N177" s="18" t="str">
        <f t="shared" ref="N177:O180" si="28">M177</f>
        <v>-</v>
      </c>
      <c r="O177" s="18" t="str">
        <f t="shared" si="28"/>
        <v>-</v>
      </c>
    </row>
    <row r="178" spans="1:15" ht="40.799999999999997" x14ac:dyDescent="0.2">
      <c r="A178" s="73" t="s">
        <v>139</v>
      </c>
      <c r="B178" s="80" t="s">
        <v>102</v>
      </c>
      <c r="C178" s="80" t="s">
        <v>99</v>
      </c>
      <c r="D178" s="80" t="s">
        <v>140</v>
      </c>
      <c r="E178" s="80" t="s">
        <v>85</v>
      </c>
      <c r="F178" s="73" t="s">
        <v>23</v>
      </c>
      <c r="G178" s="57" t="s">
        <v>86</v>
      </c>
      <c r="H178" s="57" t="s">
        <v>87</v>
      </c>
      <c r="I178" s="57">
        <v>792</v>
      </c>
      <c r="J178" s="18">
        <v>1</v>
      </c>
      <c r="K178" s="18">
        <f>J178</f>
        <v>1</v>
      </c>
      <c r="L178" s="18">
        <f>K178</f>
        <v>1</v>
      </c>
      <c r="M178" s="18" t="s">
        <v>23</v>
      </c>
      <c r="N178" s="18" t="s">
        <v>23</v>
      </c>
      <c r="O178" s="18" t="s">
        <v>23</v>
      </c>
    </row>
    <row r="179" spans="1:15" s="74" customFormat="1" ht="40.799999999999997" x14ac:dyDescent="0.2">
      <c r="A179" s="69" t="s">
        <v>106</v>
      </c>
      <c r="B179" s="69" t="s">
        <v>98</v>
      </c>
      <c r="C179" s="69" t="s">
        <v>99</v>
      </c>
      <c r="D179" s="69" t="s">
        <v>100</v>
      </c>
      <c r="E179" s="69" t="s">
        <v>85</v>
      </c>
      <c r="F179" s="69" t="s">
        <v>23</v>
      </c>
      <c r="G179" s="18" t="s">
        <v>86</v>
      </c>
      <c r="H179" s="18" t="s">
        <v>87</v>
      </c>
      <c r="I179" s="18">
        <v>792</v>
      </c>
      <c r="J179" s="18">
        <v>5</v>
      </c>
      <c r="K179" s="18">
        <f>J179</f>
        <v>5</v>
      </c>
      <c r="L179" s="18">
        <f>K179</f>
        <v>5</v>
      </c>
      <c r="M179" s="18" t="s">
        <v>23</v>
      </c>
      <c r="N179" s="18" t="s">
        <v>23</v>
      </c>
      <c r="O179" s="18" t="s">
        <v>23</v>
      </c>
    </row>
    <row r="180" spans="1:15" ht="20.399999999999999" x14ac:dyDescent="0.2">
      <c r="A180" s="100" t="s">
        <v>88</v>
      </c>
      <c r="B180" s="101"/>
      <c r="C180" s="101"/>
      <c r="D180" s="101"/>
      <c r="E180" s="101"/>
      <c r="F180" s="102"/>
      <c r="G180" s="18" t="s">
        <v>97</v>
      </c>
      <c r="H180" s="18" t="s">
        <v>87</v>
      </c>
      <c r="I180" s="18">
        <v>792</v>
      </c>
      <c r="J180" s="24">
        <f>SUM(J177:J179)</f>
        <v>59</v>
      </c>
      <c r="K180" s="24">
        <f>J180</f>
        <v>59</v>
      </c>
      <c r="L180" s="24">
        <f>J180</f>
        <v>59</v>
      </c>
      <c r="M180" s="18" t="s">
        <v>23</v>
      </c>
      <c r="N180" s="18" t="str">
        <f t="shared" si="28"/>
        <v>-</v>
      </c>
      <c r="O180" s="18" t="str">
        <f t="shared" si="28"/>
        <v>-</v>
      </c>
    </row>
    <row r="181" spans="1:15" x14ac:dyDescent="0.2">
      <c r="A181" s="106" t="s">
        <v>89</v>
      </c>
      <c r="B181" s="106"/>
      <c r="C181" s="106"/>
      <c r="D181" s="106"/>
      <c r="E181" s="106"/>
      <c r="F181" s="106"/>
      <c r="G181" s="106"/>
      <c r="H181" s="106"/>
      <c r="I181" s="106"/>
      <c r="J181" s="106"/>
      <c r="K181" s="106"/>
      <c r="L181" s="106"/>
      <c r="M181" s="106"/>
      <c r="N181" s="106"/>
      <c r="O181" s="106"/>
    </row>
    <row r="182" spans="1:15" x14ac:dyDescent="0.2">
      <c r="A182" s="25"/>
      <c r="B182" s="25"/>
      <c r="C182" s="25"/>
      <c r="D182" s="25"/>
      <c r="E182" s="25"/>
      <c r="F182" s="25"/>
      <c r="G182" s="25"/>
      <c r="H182" s="25"/>
      <c r="I182" s="25"/>
      <c r="J182" s="25"/>
      <c r="K182" s="25"/>
      <c r="L182" s="25"/>
      <c r="M182" s="25"/>
      <c r="N182" s="25"/>
      <c r="O182" s="25"/>
    </row>
    <row r="183" spans="1:15" x14ac:dyDescent="0.2">
      <c r="A183" s="34" t="s">
        <v>32</v>
      </c>
      <c r="B183" s="34"/>
      <c r="C183" s="34"/>
      <c r="D183" s="34"/>
      <c r="E183" s="34"/>
      <c r="F183" s="34"/>
      <c r="G183" s="34"/>
      <c r="H183" s="34"/>
      <c r="I183" s="34"/>
      <c r="J183" s="34"/>
      <c r="K183" s="34"/>
      <c r="L183" s="34"/>
      <c r="M183" s="34"/>
      <c r="N183" s="34"/>
      <c r="O183" s="34"/>
    </row>
    <row r="184" spans="1:15" x14ac:dyDescent="0.2">
      <c r="A184" s="95" t="s">
        <v>33</v>
      </c>
      <c r="B184" s="95"/>
      <c r="C184" s="95"/>
      <c r="D184" s="95"/>
      <c r="E184" s="95"/>
      <c r="F184" s="95"/>
      <c r="G184" s="95"/>
      <c r="H184" s="95"/>
      <c r="I184" s="95"/>
      <c r="J184" s="95"/>
      <c r="K184" s="95"/>
      <c r="L184" s="95"/>
      <c r="M184" s="95"/>
      <c r="N184" s="95"/>
      <c r="O184" s="95"/>
    </row>
    <row r="185" spans="1:15" x14ac:dyDescent="0.2">
      <c r="A185" s="35" t="s">
        <v>34</v>
      </c>
      <c r="B185" s="35" t="s">
        <v>35</v>
      </c>
      <c r="C185" s="35" t="s">
        <v>36</v>
      </c>
      <c r="D185" s="35" t="s">
        <v>37</v>
      </c>
      <c r="E185" s="95" t="s">
        <v>38</v>
      </c>
      <c r="F185" s="95"/>
      <c r="G185" s="95"/>
      <c r="H185" s="95"/>
      <c r="I185" s="95"/>
      <c r="J185" s="95"/>
      <c r="K185" s="95"/>
      <c r="L185" s="95"/>
      <c r="M185" s="95"/>
      <c r="N185" s="95"/>
      <c r="O185" s="95"/>
    </row>
    <row r="186" spans="1:15" x14ac:dyDescent="0.2">
      <c r="A186" s="35">
        <v>1</v>
      </c>
      <c r="B186" s="35">
        <v>2</v>
      </c>
      <c r="C186" s="35">
        <v>3</v>
      </c>
      <c r="D186" s="35">
        <v>4</v>
      </c>
      <c r="E186" s="96">
        <v>5</v>
      </c>
      <c r="F186" s="97"/>
      <c r="G186" s="97"/>
      <c r="H186" s="97"/>
      <c r="I186" s="97"/>
      <c r="J186" s="97"/>
      <c r="K186" s="97"/>
      <c r="L186" s="97"/>
      <c r="M186" s="97"/>
      <c r="N186" s="97"/>
      <c r="O186" s="98"/>
    </row>
    <row r="187" spans="1:15" x14ac:dyDescent="0.2">
      <c r="A187" s="35"/>
      <c r="B187" s="35"/>
      <c r="C187" s="35"/>
      <c r="D187" s="35"/>
      <c r="E187" s="96"/>
      <c r="F187" s="97"/>
      <c r="G187" s="97"/>
      <c r="H187" s="97"/>
      <c r="I187" s="97"/>
      <c r="J187" s="97"/>
      <c r="K187" s="97"/>
      <c r="L187" s="97"/>
      <c r="M187" s="97"/>
      <c r="N187" s="97"/>
      <c r="O187" s="98"/>
    </row>
    <row r="188" spans="1:15" x14ac:dyDescent="0.2">
      <c r="A188" s="34"/>
      <c r="B188" s="34"/>
      <c r="C188" s="34"/>
      <c r="D188" s="34"/>
      <c r="E188" s="34"/>
      <c r="F188" s="34"/>
      <c r="G188" s="34"/>
      <c r="H188" s="34"/>
      <c r="I188" s="34"/>
      <c r="J188" s="34"/>
      <c r="K188" s="34"/>
      <c r="L188" s="34"/>
      <c r="M188" s="34"/>
      <c r="N188" s="34"/>
      <c r="O188" s="34"/>
    </row>
    <row r="189" spans="1:15" ht="13.8" x14ac:dyDescent="0.25">
      <c r="A189" s="33" t="s">
        <v>39</v>
      </c>
      <c r="B189" s="20"/>
      <c r="C189" s="20"/>
      <c r="D189" s="20"/>
      <c r="E189" s="20"/>
      <c r="F189" s="20"/>
      <c r="G189" s="20"/>
      <c r="H189" s="20"/>
      <c r="I189" s="20"/>
      <c r="J189" s="20"/>
      <c r="K189" s="20"/>
      <c r="L189" s="34"/>
      <c r="M189" s="34"/>
      <c r="N189" s="34"/>
      <c r="O189" s="34"/>
    </row>
    <row r="190" spans="1:15" ht="13.8" x14ac:dyDescent="0.25">
      <c r="A190" s="33" t="s">
        <v>40</v>
      </c>
      <c r="B190" s="20"/>
      <c r="C190" s="20"/>
      <c r="D190" s="20"/>
      <c r="E190" s="20"/>
      <c r="F190" s="20"/>
      <c r="G190" s="20"/>
      <c r="H190" s="20"/>
      <c r="I190" s="20"/>
      <c r="J190" s="20"/>
      <c r="K190" s="20"/>
      <c r="L190" s="34"/>
      <c r="M190" s="34"/>
      <c r="N190" s="34"/>
      <c r="O190" s="34"/>
    </row>
    <row r="191" spans="1:15" x14ac:dyDescent="0.2">
      <c r="A191" s="99" t="s">
        <v>41</v>
      </c>
      <c r="B191" s="99"/>
      <c r="C191" s="99"/>
      <c r="D191" s="99"/>
      <c r="E191" s="99"/>
      <c r="F191" s="99"/>
      <c r="G191" s="99"/>
      <c r="H191" s="99"/>
      <c r="I191" s="99"/>
      <c r="J191" s="99"/>
      <c r="K191" s="99"/>
      <c r="L191" s="34"/>
      <c r="M191" s="34"/>
      <c r="N191" s="34"/>
      <c r="O191" s="34"/>
    </row>
    <row r="192" spans="1:15" x14ac:dyDescent="0.2">
      <c r="A192" s="99" t="s">
        <v>42</v>
      </c>
      <c r="B192" s="99"/>
      <c r="C192" s="99"/>
      <c r="D192" s="99"/>
      <c r="E192" s="99"/>
      <c r="F192" s="99"/>
      <c r="G192" s="99"/>
      <c r="H192" s="99"/>
      <c r="I192" s="99"/>
      <c r="J192" s="99"/>
      <c r="K192" s="99"/>
      <c r="L192" s="34"/>
      <c r="M192" s="34"/>
      <c r="N192" s="34"/>
      <c r="O192" s="34"/>
    </row>
    <row r="193" spans="1:15" ht="23.25" customHeight="1" x14ac:dyDescent="0.2">
      <c r="A193" s="88" t="s">
        <v>135</v>
      </c>
      <c r="B193" s="88"/>
      <c r="C193" s="88"/>
      <c r="D193" s="88"/>
      <c r="E193" s="88"/>
      <c r="F193" s="88"/>
      <c r="G193" s="88"/>
      <c r="H193" s="88"/>
      <c r="I193" s="88"/>
      <c r="J193" s="88"/>
      <c r="K193" s="88"/>
      <c r="L193" s="88"/>
      <c r="M193" s="88"/>
      <c r="N193" s="88"/>
      <c r="O193" s="88"/>
    </row>
    <row r="194" spans="1:15" ht="13.8" x14ac:dyDescent="0.25">
      <c r="A194" s="89" t="s">
        <v>137</v>
      </c>
      <c r="B194" s="89"/>
      <c r="C194" s="89"/>
      <c r="D194" s="20"/>
      <c r="E194" s="20"/>
      <c r="F194" s="20"/>
      <c r="G194" s="20"/>
      <c r="H194" s="20"/>
      <c r="I194" s="20"/>
      <c r="J194" s="20"/>
      <c r="K194" s="20"/>
      <c r="L194" s="34"/>
      <c r="M194" s="34"/>
      <c r="N194" s="34"/>
      <c r="O194" s="34"/>
    </row>
    <row r="195" spans="1:15" ht="13.8" x14ac:dyDescent="0.25">
      <c r="A195" s="89" t="s">
        <v>136</v>
      </c>
      <c r="B195" s="89"/>
      <c r="C195" s="89"/>
      <c r="D195" s="89"/>
      <c r="E195" s="89"/>
      <c r="F195" s="89"/>
      <c r="G195" s="20"/>
      <c r="H195" s="20"/>
      <c r="I195" s="20"/>
      <c r="J195" s="20"/>
      <c r="K195" s="20"/>
      <c r="L195" s="34"/>
      <c r="M195" s="34"/>
      <c r="N195" s="34"/>
      <c r="O195" s="34"/>
    </row>
    <row r="196" spans="1:15" ht="13.8" x14ac:dyDescent="0.25">
      <c r="A196" s="33"/>
      <c r="B196" s="20"/>
      <c r="C196" s="20"/>
      <c r="D196" s="20"/>
      <c r="E196" s="20"/>
      <c r="F196" s="20"/>
      <c r="G196" s="20"/>
      <c r="H196" s="20"/>
      <c r="I196" s="20"/>
      <c r="J196" s="20"/>
      <c r="K196" s="20"/>
      <c r="L196" s="34"/>
      <c r="M196" s="34"/>
      <c r="N196" s="34"/>
      <c r="O196" s="34"/>
    </row>
    <row r="197" spans="1:15" ht="13.8" x14ac:dyDescent="0.2">
      <c r="A197" s="21"/>
      <c r="B197" s="21"/>
      <c r="C197" s="21"/>
      <c r="D197" s="21"/>
      <c r="E197" s="21"/>
      <c r="F197" s="21"/>
      <c r="G197" s="21"/>
      <c r="H197" s="21"/>
      <c r="I197" s="21"/>
      <c r="J197" s="21"/>
      <c r="K197" s="21"/>
      <c r="L197" s="34"/>
      <c r="M197" s="34"/>
      <c r="N197" s="34"/>
      <c r="O197" s="34"/>
    </row>
    <row r="198" spans="1:15" ht="13.8" x14ac:dyDescent="0.25">
      <c r="A198" s="33" t="s">
        <v>43</v>
      </c>
      <c r="B198" s="20"/>
      <c r="C198" s="20"/>
      <c r="D198" s="20"/>
      <c r="E198" s="20"/>
      <c r="F198" s="20"/>
      <c r="G198" s="20"/>
      <c r="H198" s="20"/>
      <c r="I198" s="20"/>
      <c r="J198" s="20"/>
      <c r="K198" s="20"/>
      <c r="L198" s="34"/>
      <c r="M198" s="34"/>
      <c r="N198" s="34"/>
      <c r="O198" s="34"/>
    </row>
    <row r="199" spans="1:15" x14ac:dyDescent="0.2">
      <c r="A199" s="84" t="s">
        <v>44</v>
      </c>
      <c r="B199" s="84"/>
      <c r="C199" s="84"/>
      <c r="D199" s="84" t="s">
        <v>45</v>
      </c>
      <c r="E199" s="84"/>
      <c r="F199" s="84"/>
      <c r="G199" s="84"/>
      <c r="H199" s="84"/>
      <c r="I199" s="84"/>
      <c r="J199" s="84"/>
      <c r="K199" s="84" t="s">
        <v>46</v>
      </c>
      <c r="L199" s="84"/>
      <c r="M199" s="84"/>
      <c r="N199" s="84"/>
      <c r="O199" s="84"/>
    </row>
    <row r="200" spans="1:15" x14ac:dyDescent="0.2">
      <c r="A200" s="85">
        <v>1</v>
      </c>
      <c r="B200" s="85"/>
      <c r="C200" s="85"/>
      <c r="D200" s="85">
        <v>2</v>
      </c>
      <c r="E200" s="85"/>
      <c r="F200" s="85"/>
      <c r="G200" s="85"/>
      <c r="H200" s="85"/>
      <c r="I200" s="85"/>
      <c r="J200" s="85"/>
      <c r="K200" s="85">
        <v>3</v>
      </c>
      <c r="L200" s="85"/>
      <c r="M200" s="85"/>
      <c r="N200" s="85"/>
      <c r="O200" s="85"/>
    </row>
    <row r="201" spans="1:15" x14ac:dyDescent="0.2">
      <c r="A201" s="84" t="s">
        <v>47</v>
      </c>
      <c r="B201" s="84"/>
      <c r="C201" s="84"/>
      <c r="D201" s="84" t="s">
        <v>54</v>
      </c>
      <c r="E201" s="84"/>
      <c r="F201" s="84"/>
      <c r="G201" s="84"/>
      <c r="H201" s="84"/>
      <c r="I201" s="84"/>
      <c r="J201" s="84"/>
      <c r="K201" s="84" t="s">
        <v>48</v>
      </c>
      <c r="L201" s="84"/>
      <c r="M201" s="84"/>
      <c r="N201" s="84"/>
      <c r="O201" s="84"/>
    </row>
    <row r="202" spans="1:15" x14ac:dyDescent="0.2">
      <c r="A202" s="84" t="s">
        <v>52</v>
      </c>
      <c r="B202" s="84"/>
      <c r="C202" s="84"/>
      <c r="D202" s="84"/>
      <c r="E202" s="84"/>
      <c r="F202" s="84"/>
      <c r="G202" s="84"/>
      <c r="H202" s="84"/>
      <c r="I202" s="84"/>
      <c r="J202" s="84"/>
      <c r="K202" s="84" t="s">
        <v>49</v>
      </c>
      <c r="L202" s="84"/>
      <c r="M202" s="84"/>
      <c r="N202" s="84"/>
      <c r="O202" s="84"/>
    </row>
    <row r="203" spans="1:15" x14ac:dyDescent="0.2">
      <c r="A203" s="84" t="s">
        <v>53</v>
      </c>
      <c r="B203" s="84"/>
      <c r="C203" s="84"/>
      <c r="D203" s="84" t="s">
        <v>50</v>
      </c>
      <c r="E203" s="84"/>
      <c r="F203" s="84"/>
      <c r="G203" s="84"/>
      <c r="H203" s="84"/>
      <c r="I203" s="84"/>
      <c r="J203" s="84"/>
      <c r="K203" s="84" t="s">
        <v>51</v>
      </c>
      <c r="L203" s="84"/>
      <c r="M203" s="84"/>
      <c r="N203" s="84"/>
      <c r="O203" s="84"/>
    </row>
    <row r="205" spans="1:15" s="65" customFormat="1" x14ac:dyDescent="0.2"/>
    <row r="206" spans="1:15" s="65" customFormat="1" x14ac:dyDescent="0.2"/>
    <row r="207" spans="1:15" x14ac:dyDescent="0.2">
      <c r="A207" s="91" t="s">
        <v>132</v>
      </c>
      <c r="B207" s="91"/>
      <c r="C207" s="91"/>
      <c r="D207" s="91"/>
      <c r="E207" s="91"/>
      <c r="F207" s="91"/>
      <c r="G207" s="91"/>
      <c r="H207" s="91"/>
      <c r="I207" s="91"/>
      <c r="J207" s="91"/>
      <c r="K207" s="91"/>
      <c r="L207" s="91"/>
      <c r="M207" s="91"/>
      <c r="N207" s="91"/>
      <c r="O207" s="91"/>
    </row>
    <row r="208" spans="1:15" x14ac:dyDescent="0.2">
      <c r="A208" s="39"/>
      <c r="B208" s="39"/>
      <c r="C208" s="39"/>
      <c r="D208" s="39"/>
      <c r="E208" s="39"/>
      <c r="F208" s="39"/>
      <c r="G208" s="39"/>
      <c r="H208" s="39"/>
      <c r="I208" s="39"/>
      <c r="J208" s="39"/>
      <c r="K208" s="39"/>
      <c r="L208" s="39"/>
      <c r="M208" s="39"/>
      <c r="N208" s="39"/>
      <c r="O208" s="39"/>
    </row>
    <row r="209" spans="1:15" x14ac:dyDescent="0.2">
      <c r="A209" s="92" t="s">
        <v>82</v>
      </c>
      <c r="B209" s="92"/>
      <c r="C209" s="92"/>
      <c r="D209" s="41" t="s">
        <v>108</v>
      </c>
      <c r="E209" s="41"/>
      <c r="F209" s="41"/>
      <c r="G209" s="41"/>
      <c r="H209" s="41"/>
      <c r="I209" s="41"/>
      <c r="J209" s="41"/>
      <c r="K209" s="41"/>
      <c r="L209" s="41"/>
      <c r="M209" s="41"/>
      <c r="N209" s="16" t="s">
        <v>9</v>
      </c>
      <c r="O209" s="86" t="s">
        <v>96</v>
      </c>
    </row>
    <row r="210" spans="1:15" x14ac:dyDescent="0.2">
      <c r="A210" s="94"/>
      <c r="B210" s="94"/>
      <c r="C210" s="94"/>
      <c r="D210" s="41"/>
      <c r="E210" s="41"/>
      <c r="F210" s="41"/>
      <c r="G210" s="41"/>
      <c r="H210" s="41"/>
      <c r="I210" s="41"/>
      <c r="J210" s="41"/>
      <c r="K210" s="41"/>
      <c r="L210" s="41"/>
      <c r="M210" s="41"/>
      <c r="N210" s="16" t="s">
        <v>10</v>
      </c>
      <c r="O210" s="93"/>
    </row>
    <row r="211" spans="1:15" x14ac:dyDescent="0.2">
      <c r="A211" s="94" t="s">
        <v>11</v>
      </c>
      <c r="B211" s="94"/>
      <c r="C211" s="41"/>
      <c r="D211" s="40" t="s">
        <v>95</v>
      </c>
      <c r="E211" s="41"/>
      <c r="F211" s="41"/>
      <c r="G211" s="41"/>
      <c r="H211" s="41"/>
      <c r="I211" s="41"/>
      <c r="J211" s="41"/>
      <c r="K211" s="41"/>
      <c r="L211" s="41"/>
      <c r="M211" s="41"/>
      <c r="N211" s="16" t="s">
        <v>12</v>
      </c>
      <c r="O211" s="87"/>
    </row>
    <row r="212" spans="1:15" x14ac:dyDescent="0.2">
      <c r="A212" s="88" t="s">
        <v>83</v>
      </c>
      <c r="B212" s="88"/>
      <c r="C212" s="88"/>
      <c r="D212" s="88"/>
      <c r="E212" s="88"/>
      <c r="F212" s="88"/>
      <c r="G212" s="88"/>
      <c r="H212" s="88"/>
      <c r="I212" s="88"/>
      <c r="J212" s="88"/>
      <c r="K212" s="88"/>
      <c r="L212" s="88"/>
      <c r="M212" s="41"/>
      <c r="N212" s="41"/>
      <c r="O212" s="41"/>
    </row>
    <row r="213" spans="1:15" ht="12.6" x14ac:dyDescent="0.2">
      <c r="A213" s="89" t="s">
        <v>13</v>
      </c>
      <c r="B213" s="89"/>
      <c r="C213" s="89"/>
      <c r="D213" s="90"/>
      <c r="E213" s="90"/>
      <c r="F213" s="41"/>
      <c r="G213" s="41"/>
      <c r="H213" s="41"/>
      <c r="I213" s="41"/>
      <c r="J213" s="41"/>
      <c r="K213" s="41"/>
      <c r="L213" s="41"/>
      <c r="M213" s="41"/>
      <c r="N213" s="41"/>
      <c r="O213" s="41"/>
    </row>
    <row r="214" spans="1:15" x14ac:dyDescent="0.2">
      <c r="A214" s="84" t="s">
        <v>14</v>
      </c>
      <c r="B214" s="84" t="s">
        <v>15</v>
      </c>
      <c r="C214" s="84"/>
      <c r="D214" s="84"/>
      <c r="E214" s="84" t="s">
        <v>16</v>
      </c>
      <c r="F214" s="84"/>
      <c r="G214" s="84" t="s">
        <v>28</v>
      </c>
      <c r="H214" s="84"/>
      <c r="I214" s="84"/>
      <c r="J214" s="84"/>
      <c r="K214" s="84"/>
      <c r="L214" s="84"/>
      <c r="M214" s="84" t="s">
        <v>29</v>
      </c>
      <c r="N214" s="84"/>
      <c r="O214" s="84"/>
    </row>
    <row r="215" spans="1:15" x14ac:dyDescent="0.2">
      <c r="A215" s="84"/>
      <c r="B215" s="86" t="s">
        <v>17</v>
      </c>
      <c r="C215" s="86" t="s">
        <v>18</v>
      </c>
      <c r="D215" s="86" t="s">
        <v>20</v>
      </c>
      <c r="E215" s="86" t="s">
        <v>19</v>
      </c>
      <c r="F215" s="86" t="s">
        <v>20</v>
      </c>
      <c r="G215" s="84" t="s">
        <v>20</v>
      </c>
      <c r="H215" s="84"/>
      <c r="I215" s="84"/>
      <c r="J215" s="84"/>
      <c r="K215" s="84" t="s">
        <v>27</v>
      </c>
      <c r="L215" s="84"/>
      <c r="M215" s="86" t="s">
        <v>141</v>
      </c>
      <c r="N215" s="86" t="s">
        <v>142</v>
      </c>
      <c r="O215" s="86" t="s">
        <v>143</v>
      </c>
    </row>
    <row r="216" spans="1:15" x14ac:dyDescent="0.2">
      <c r="A216" s="84"/>
      <c r="B216" s="87"/>
      <c r="C216" s="87"/>
      <c r="D216" s="87"/>
      <c r="E216" s="87"/>
      <c r="F216" s="87"/>
      <c r="G216" s="84"/>
      <c r="H216" s="84"/>
      <c r="I216" s="84"/>
      <c r="J216" s="84"/>
      <c r="K216" s="36" t="s">
        <v>21</v>
      </c>
      <c r="L216" s="36" t="s">
        <v>22</v>
      </c>
      <c r="M216" s="87"/>
      <c r="N216" s="87"/>
      <c r="O216" s="87"/>
    </row>
    <row r="217" spans="1:15" x14ac:dyDescent="0.2">
      <c r="A217" s="36">
        <v>1</v>
      </c>
      <c r="B217" s="36">
        <v>2</v>
      </c>
      <c r="C217" s="36">
        <v>3</v>
      </c>
      <c r="D217" s="36">
        <v>4</v>
      </c>
      <c r="E217" s="36">
        <v>5</v>
      </c>
      <c r="F217" s="36">
        <v>6</v>
      </c>
      <c r="G217" s="84">
        <v>7</v>
      </c>
      <c r="H217" s="84"/>
      <c r="I217" s="84"/>
      <c r="J217" s="84"/>
      <c r="K217" s="36">
        <v>8</v>
      </c>
      <c r="L217" s="36">
        <v>9</v>
      </c>
      <c r="M217" s="36">
        <v>10</v>
      </c>
      <c r="N217" s="36">
        <v>11</v>
      </c>
      <c r="O217" s="36">
        <v>12</v>
      </c>
    </row>
    <row r="218" spans="1:15" ht="71.400000000000006" x14ac:dyDescent="0.2">
      <c r="A218" s="60" t="s">
        <v>109</v>
      </c>
      <c r="B218" s="62" t="s">
        <v>103</v>
      </c>
      <c r="C218" s="62" t="s">
        <v>84</v>
      </c>
      <c r="D218" s="62" t="s">
        <v>100</v>
      </c>
      <c r="E218" s="62" t="s">
        <v>85</v>
      </c>
      <c r="F218" s="62" t="s">
        <v>23</v>
      </c>
      <c r="G218" s="84" t="s">
        <v>175</v>
      </c>
      <c r="H218" s="84"/>
      <c r="I218" s="84"/>
      <c r="J218" s="84"/>
      <c r="K218" s="60" t="s">
        <v>25</v>
      </c>
      <c r="L218" s="60">
        <v>744</v>
      </c>
      <c r="M218" s="60">
        <v>100</v>
      </c>
      <c r="N218" s="60">
        <v>100</v>
      </c>
      <c r="O218" s="60">
        <v>100</v>
      </c>
    </row>
    <row r="219" spans="1:15" s="61" customFormat="1" ht="56.25" customHeight="1" x14ac:dyDescent="0.2">
      <c r="A219" s="69" t="s">
        <v>172</v>
      </c>
      <c r="B219" s="62" t="s">
        <v>102</v>
      </c>
      <c r="C219" s="62" t="s">
        <v>99</v>
      </c>
      <c r="D219" s="62" t="s">
        <v>100</v>
      </c>
      <c r="E219" s="62" t="s">
        <v>85</v>
      </c>
      <c r="F219" s="62" t="s">
        <v>23</v>
      </c>
      <c r="G219" s="84" t="s">
        <v>175</v>
      </c>
      <c r="H219" s="84"/>
      <c r="I219" s="84"/>
      <c r="J219" s="84"/>
      <c r="K219" s="69" t="s">
        <v>25</v>
      </c>
      <c r="L219" s="69">
        <v>744</v>
      </c>
      <c r="M219" s="69">
        <v>100</v>
      </c>
      <c r="N219" s="69">
        <v>100</v>
      </c>
      <c r="O219" s="69">
        <v>100</v>
      </c>
    </row>
    <row r="220" spans="1:15" x14ac:dyDescent="0.2">
      <c r="A220" s="106" t="s">
        <v>89</v>
      </c>
      <c r="B220" s="106"/>
      <c r="C220" s="106"/>
      <c r="D220" s="106"/>
      <c r="E220" s="106"/>
      <c r="F220" s="106"/>
      <c r="G220" s="106"/>
      <c r="H220" s="106"/>
      <c r="I220" s="106"/>
      <c r="J220" s="106"/>
      <c r="K220" s="106"/>
      <c r="L220" s="106"/>
      <c r="M220" s="106"/>
      <c r="N220" s="106"/>
      <c r="O220" s="106"/>
    </row>
    <row r="221" spans="1:15" x14ac:dyDescent="0.2">
      <c r="A221" s="37" t="s">
        <v>26</v>
      </c>
      <c r="B221" s="41"/>
      <c r="C221" s="41"/>
      <c r="D221" s="41"/>
      <c r="E221" s="41"/>
      <c r="F221" s="41"/>
      <c r="G221" s="41"/>
      <c r="H221" s="41"/>
      <c r="I221" s="41"/>
      <c r="J221" s="41"/>
      <c r="K221" s="41"/>
      <c r="L221" s="41"/>
      <c r="M221" s="41"/>
      <c r="N221" s="41"/>
      <c r="O221" s="41"/>
    </row>
    <row r="222" spans="1:15" x14ac:dyDescent="0.2">
      <c r="A222" s="84" t="s">
        <v>14</v>
      </c>
      <c r="B222" s="84" t="s">
        <v>15</v>
      </c>
      <c r="C222" s="84"/>
      <c r="D222" s="84"/>
      <c r="E222" s="84" t="s">
        <v>16</v>
      </c>
      <c r="F222" s="84"/>
      <c r="G222" s="84" t="s">
        <v>63</v>
      </c>
      <c r="H222" s="84"/>
      <c r="I222" s="84"/>
      <c r="J222" s="84" t="s">
        <v>30</v>
      </c>
      <c r="K222" s="84"/>
      <c r="L222" s="84"/>
      <c r="M222" s="84" t="s">
        <v>31</v>
      </c>
      <c r="N222" s="84"/>
      <c r="O222" s="84"/>
    </row>
    <row r="223" spans="1:15" x14ac:dyDescent="0.2">
      <c r="A223" s="84"/>
      <c r="B223" s="84" t="str">
        <f>B215</f>
        <v>Категория потребителей</v>
      </c>
      <c r="C223" s="84" t="str">
        <f>C215</f>
        <v>Возраст обучающихся</v>
      </c>
      <c r="D223" s="84" t="str">
        <f>D215</f>
        <v>(наименование показателя)</v>
      </c>
      <c r="E223" s="84" t="str">
        <f>E215</f>
        <v>Формы образования и формы реализации образовательных программ</v>
      </c>
      <c r="F223" s="84" t="str">
        <f>F215</f>
        <v>(наименование показателя)</v>
      </c>
      <c r="G223" s="84" t="s">
        <v>20</v>
      </c>
      <c r="H223" s="84" t="s">
        <v>27</v>
      </c>
      <c r="I223" s="84"/>
      <c r="J223" s="84" t="str">
        <f>M215</f>
        <v>2021 (очередной финансовый год)</v>
      </c>
      <c r="K223" s="84" t="str">
        <f>N215</f>
        <v>2022 (1-й год планового периода)</v>
      </c>
      <c r="L223" s="84" t="str">
        <f>O215</f>
        <v>2023 (2-й год планового периода)</v>
      </c>
      <c r="M223" s="84" t="str">
        <f>J223</f>
        <v>2021 (очередной финансовый год)</v>
      </c>
      <c r="N223" s="84" t="str">
        <f t="shared" ref="N223:O223" si="29">K223</f>
        <v>2022 (1-й год планового периода)</v>
      </c>
      <c r="O223" s="84" t="str">
        <f t="shared" si="29"/>
        <v>2023 (2-й год планового периода)</v>
      </c>
    </row>
    <row r="224" spans="1:15" x14ac:dyDescent="0.2">
      <c r="A224" s="84"/>
      <c r="B224" s="84"/>
      <c r="C224" s="84"/>
      <c r="D224" s="84"/>
      <c r="E224" s="84"/>
      <c r="F224" s="84"/>
      <c r="G224" s="84"/>
      <c r="H224" s="36" t="s">
        <v>21</v>
      </c>
      <c r="I224" s="36" t="s">
        <v>22</v>
      </c>
      <c r="J224" s="84"/>
      <c r="K224" s="84"/>
      <c r="L224" s="84"/>
      <c r="M224" s="84"/>
      <c r="N224" s="84"/>
      <c r="O224" s="84"/>
    </row>
    <row r="225" spans="1:15" x14ac:dyDescent="0.2">
      <c r="A225" s="36">
        <v>1</v>
      </c>
      <c r="B225" s="36">
        <v>2</v>
      </c>
      <c r="C225" s="36">
        <v>3</v>
      </c>
      <c r="D225" s="36">
        <v>4</v>
      </c>
      <c r="E225" s="36">
        <v>5</v>
      </c>
      <c r="F225" s="36">
        <v>6</v>
      </c>
      <c r="G225" s="36">
        <v>7</v>
      </c>
      <c r="H225" s="36">
        <v>8</v>
      </c>
      <c r="I225" s="36">
        <v>9</v>
      </c>
      <c r="J225" s="36">
        <v>10</v>
      </c>
      <c r="K225" s="36">
        <v>11</v>
      </c>
      <c r="L225" s="36">
        <v>12</v>
      </c>
      <c r="M225" s="36">
        <v>13</v>
      </c>
      <c r="N225" s="36">
        <v>14</v>
      </c>
      <c r="O225" s="36">
        <v>15</v>
      </c>
    </row>
    <row r="226" spans="1:15" ht="20.399999999999999" hidden="1" x14ac:dyDescent="0.2">
      <c r="A226" s="60" t="e">
        <f>#REF!</f>
        <v>#REF!</v>
      </c>
      <c r="B226" s="60" t="e">
        <f>#REF!</f>
        <v>#REF!</v>
      </c>
      <c r="C226" s="60" t="e">
        <f>#REF!</f>
        <v>#REF!</v>
      </c>
      <c r="D226" s="60" t="e">
        <f>#REF!</f>
        <v>#REF!</v>
      </c>
      <c r="E226" s="60" t="e">
        <f>#REF!</f>
        <v>#REF!</v>
      </c>
      <c r="F226" s="60" t="e">
        <f>#REF!</f>
        <v>#REF!</v>
      </c>
      <c r="G226" s="60" t="s">
        <v>86</v>
      </c>
      <c r="H226" s="60" t="s">
        <v>87</v>
      </c>
      <c r="I226" s="60">
        <v>792</v>
      </c>
      <c r="J226" s="63">
        <v>0</v>
      </c>
      <c r="K226" s="63">
        <f t="shared" ref="K226:L228" si="30">J226</f>
        <v>0</v>
      </c>
      <c r="L226" s="63">
        <f t="shared" si="30"/>
        <v>0</v>
      </c>
      <c r="M226" s="60" t="s">
        <v>23</v>
      </c>
      <c r="N226" s="60" t="str">
        <f t="shared" ref="N226:O228" si="31">M226</f>
        <v>-</v>
      </c>
      <c r="O226" s="60" t="str">
        <f t="shared" si="31"/>
        <v>-</v>
      </c>
    </row>
    <row r="227" spans="1:15" ht="71.400000000000006" x14ac:dyDescent="0.2">
      <c r="A227" s="60" t="str">
        <f t="shared" ref="A227:F227" si="32">A218</f>
        <v>802112О.99.0.ББ11АЧ08001</v>
      </c>
      <c r="B227" s="60" t="str">
        <f t="shared" si="32"/>
        <v>003 обучающиеся за исключением обучающихся с ограниченными возможностями здоровья (ОВЗ) и детей-инвалидов</v>
      </c>
      <c r="C227" s="66" t="str">
        <f t="shared" si="32"/>
        <v>003 не указано</v>
      </c>
      <c r="D227" s="66" t="str">
        <f t="shared" si="32"/>
        <v>001 не указано</v>
      </c>
      <c r="E227" s="66" t="str">
        <f t="shared" si="32"/>
        <v>01 Очная</v>
      </c>
      <c r="F227" s="66" t="str">
        <f t="shared" si="32"/>
        <v>-</v>
      </c>
      <c r="G227" s="66" t="s">
        <v>86</v>
      </c>
      <c r="H227" s="66" t="s">
        <v>87</v>
      </c>
      <c r="I227" s="66">
        <v>792</v>
      </c>
      <c r="J227" s="63">
        <v>15</v>
      </c>
      <c r="K227" s="63">
        <f>J227</f>
        <v>15</v>
      </c>
      <c r="L227" s="63">
        <f>J227</f>
        <v>15</v>
      </c>
      <c r="M227" s="60" t="s">
        <v>23</v>
      </c>
      <c r="N227" s="60" t="str">
        <f t="shared" si="31"/>
        <v>-</v>
      </c>
      <c r="O227" s="60" t="str">
        <f t="shared" si="31"/>
        <v>-</v>
      </c>
    </row>
    <row r="228" spans="1:15" s="61" customFormat="1" ht="22.5" hidden="1" customHeight="1" x14ac:dyDescent="0.2">
      <c r="A228" s="60" t="e">
        <f>#REF!</f>
        <v>#REF!</v>
      </c>
      <c r="B228" s="60" t="e">
        <f>#REF!</f>
        <v>#REF!</v>
      </c>
      <c r="C228" s="60" t="e">
        <f>#REF!</f>
        <v>#REF!</v>
      </c>
      <c r="D228" s="60" t="e">
        <f>#REF!</f>
        <v>#REF!</v>
      </c>
      <c r="E228" s="60" t="e">
        <f>#REF!</f>
        <v>#REF!</v>
      </c>
      <c r="F228" s="60" t="e">
        <f>#REF!</f>
        <v>#REF!</v>
      </c>
      <c r="G228" s="60" t="s">
        <v>86</v>
      </c>
      <c r="H228" s="60" t="s">
        <v>87</v>
      </c>
      <c r="I228" s="60">
        <v>792</v>
      </c>
      <c r="J228" s="63">
        <v>0</v>
      </c>
      <c r="K228" s="63">
        <f t="shared" si="30"/>
        <v>0</v>
      </c>
      <c r="L228" s="63">
        <f t="shared" si="30"/>
        <v>0</v>
      </c>
      <c r="M228" s="60" t="s">
        <v>23</v>
      </c>
      <c r="N228" s="60" t="str">
        <f t="shared" si="31"/>
        <v>-</v>
      </c>
      <c r="O228" s="60" t="str">
        <f t="shared" si="31"/>
        <v>-</v>
      </c>
    </row>
    <row r="229" spans="1:15" s="61" customFormat="1" ht="30.6" x14ac:dyDescent="0.2">
      <c r="A229" s="69" t="s">
        <v>172</v>
      </c>
      <c r="B229" s="69" t="s">
        <v>102</v>
      </c>
      <c r="C229" s="69" t="s">
        <v>99</v>
      </c>
      <c r="D229" s="69" t="s">
        <v>100</v>
      </c>
      <c r="E229" s="69" t="s">
        <v>85</v>
      </c>
      <c r="F229" s="69" t="s">
        <v>23</v>
      </c>
      <c r="G229" s="18" t="s">
        <v>86</v>
      </c>
      <c r="H229" s="69" t="s">
        <v>87</v>
      </c>
      <c r="I229" s="18">
        <v>792</v>
      </c>
      <c r="J229" s="63">
        <v>1</v>
      </c>
      <c r="K229" s="63">
        <f>J229</f>
        <v>1</v>
      </c>
      <c r="L229" s="63">
        <f>K229</f>
        <v>1</v>
      </c>
      <c r="M229" s="18" t="s">
        <v>23</v>
      </c>
      <c r="N229" s="18" t="str">
        <f>M229</f>
        <v>-</v>
      </c>
      <c r="O229" s="18" t="str">
        <f>N229</f>
        <v>-</v>
      </c>
    </row>
    <row r="230" spans="1:15" ht="20.399999999999999" x14ac:dyDescent="0.2">
      <c r="A230" s="113" t="s">
        <v>88</v>
      </c>
      <c r="B230" s="114"/>
      <c r="C230" s="114"/>
      <c r="D230" s="114"/>
      <c r="E230" s="114"/>
      <c r="F230" s="115"/>
      <c r="G230" s="60" t="s">
        <v>97</v>
      </c>
      <c r="H230" s="60" t="s">
        <v>87</v>
      </c>
      <c r="I230" s="60">
        <v>792</v>
      </c>
      <c r="J230" s="64">
        <f>SUM(J226:J229)</f>
        <v>16</v>
      </c>
      <c r="K230" s="64">
        <f>J230</f>
        <v>16</v>
      </c>
      <c r="L230" s="64">
        <f>J230</f>
        <v>16</v>
      </c>
      <c r="M230" s="60" t="s">
        <v>23</v>
      </c>
      <c r="N230" s="60" t="str">
        <f t="shared" ref="N230:O230" si="33">M230</f>
        <v>-</v>
      </c>
      <c r="O230" s="60" t="str">
        <f t="shared" si="33"/>
        <v>-</v>
      </c>
    </row>
    <row r="231" spans="1:15" x14ac:dyDescent="0.2">
      <c r="A231" s="106" t="s">
        <v>89</v>
      </c>
      <c r="B231" s="106"/>
      <c r="C231" s="106"/>
      <c r="D231" s="106"/>
      <c r="E231" s="106"/>
      <c r="F231" s="106"/>
      <c r="G231" s="106"/>
      <c r="H231" s="106"/>
      <c r="I231" s="106"/>
      <c r="J231" s="106"/>
      <c r="K231" s="106"/>
      <c r="L231" s="106"/>
      <c r="M231" s="106"/>
      <c r="N231" s="106"/>
      <c r="O231" s="106"/>
    </row>
    <row r="232" spans="1:15" x14ac:dyDescent="0.2">
      <c r="A232" s="25"/>
      <c r="B232" s="25"/>
      <c r="C232" s="25"/>
      <c r="D232" s="25"/>
      <c r="E232" s="25"/>
      <c r="F232" s="25"/>
      <c r="G232" s="25"/>
      <c r="H232" s="25"/>
      <c r="I232" s="25"/>
      <c r="J232" s="25"/>
      <c r="K232" s="25"/>
      <c r="L232" s="25"/>
      <c r="M232" s="25"/>
      <c r="N232" s="25"/>
      <c r="O232" s="25"/>
    </row>
    <row r="233" spans="1:15" x14ac:dyDescent="0.2">
      <c r="A233" s="41" t="s">
        <v>32</v>
      </c>
      <c r="B233" s="41"/>
      <c r="C233" s="41"/>
      <c r="D233" s="41"/>
      <c r="E233" s="41"/>
      <c r="F233" s="41"/>
      <c r="G233" s="41"/>
      <c r="H233" s="41"/>
      <c r="I233" s="41"/>
      <c r="J233" s="41"/>
      <c r="K233" s="41"/>
      <c r="L233" s="41"/>
      <c r="M233" s="41"/>
      <c r="N233" s="41"/>
      <c r="O233" s="41"/>
    </row>
    <row r="234" spans="1:15" x14ac:dyDescent="0.2">
      <c r="A234" s="95" t="s">
        <v>33</v>
      </c>
      <c r="B234" s="95"/>
      <c r="C234" s="95"/>
      <c r="D234" s="95"/>
      <c r="E234" s="95"/>
      <c r="F234" s="95"/>
      <c r="G234" s="95"/>
      <c r="H234" s="95"/>
      <c r="I234" s="95"/>
      <c r="J234" s="95"/>
      <c r="K234" s="95"/>
      <c r="L234" s="95"/>
      <c r="M234" s="95"/>
      <c r="N234" s="95"/>
      <c r="O234" s="95"/>
    </row>
    <row r="235" spans="1:15" x14ac:dyDescent="0.2">
      <c r="A235" s="38" t="s">
        <v>34</v>
      </c>
      <c r="B235" s="38" t="s">
        <v>35</v>
      </c>
      <c r="C235" s="38" t="s">
        <v>36</v>
      </c>
      <c r="D235" s="38" t="s">
        <v>37</v>
      </c>
      <c r="E235" s="95" t="s">
        <v>38</v>
      </c>
      <c r="F235" s="95"/>
      <c r="G235" s="95"/>
      <c r="H235" s="95"/>
      <c r="I235" s="95"/>
      <c r="J235" s="95"/>
      <c r="K235" s="95"/>
      <c r="L235" s="95"/>
      <c r="M235" s="95"/>
      <c r="N235" s="95"/>
      <c r="O235" s="95"/>
    </row>
    <row r="236" spans="1:15" x14ac:dyDescent="0.2">
      <c r="A236" s="38">
        <v>1</v>
      </c>
      <c r="B236" s="38">
        <v>2</v>
      </c>
      <c r="C236" s="38">
        <v>3</v>
      </c>
      <c r="D236" s="38">
        <v>4</v>
      </c>
      <c r="E236" s="96">
        <v>5</v>
      </c>
      <c r="F236" s="97"/>
      <c r="G236" s="97"/>
      <c r="H236" s="97"/>
      <c r="I236" s="97"/>
      <c r="J236" s="97"/>
      <c r="K236" s="97"/>
      <c r="L236" s="97"/>
      <c r="M236" s="97"/>
      <c r="N236" s="97"/>
      <c r="O236" s="98"/>
    </row>
    <row r="237" spans="1:15" x14ac:dyDescent="0.2">
      <c r="A237" s="38"/>
      <c r="B237" s="38"/>
      <c r="C237" s="38"/>
      <c r="D237" s="38"/>
      <c r="E237" s="96"/>
      <c r="F237" s="97"/>
      <c r="G237" s="97"/>
      <c r="H237" s="97"/>
      <c r="I237" s="97"/>
      <c r="J237" s="97"/>
      <c r="K237" s="97"/>
      <c r="L237" s="97"/>
      <c r="M237" s="97"/>
      <c r="N237" s="97"/>
      <c r="O237" s="98"/>
    </row>
    <row r="238" spans="1:15" x14ac:dyDescent="0.2">
      <c r="A238" s="41"/>
      <c r="B238" s="41"/>
      <c r="C238" s="41"/>
      <c r="D238" s="41"/>
      <c r="E238" s="41"/>
      <c r="F238" s="41"/>
      <c r="G238" s="41"/>
      <c r="H238" s="41"/>
      <c r="I238" s="41"/>
      <c r="J238" s="41"/>
      <c r="K238" s="41"/>
      <c r="L238" s="41"/>
      <c r="M238" s="41"/>
      <c r="N238" s="41"/>
      <c r="O238" s="41"/>
    </row>
    <row r="239" spans="1:15" ht="13.8" x14ac:dyDescent="0.25">
      <c r="A239" s="37" t="s">
        <v>39</v>
      </c>
      <c r="B239" s="20"/>
      <c r="C239" s="20"/>
      <c r="D239" s="20"/>
      <c r="E239" s="20"/>
      <c r="F239" s="20"/>
      <c r="G239" s="20"/>
      <c r="H239" s="20"/>
      <c r="I239" s="20"/>
      <c r="J239" s="20"/>
      <c r="K239" s="20"/>
      <c r="L239" s="41"/>
      <c r="M239" s="41"/>
      <c r="N239" s="41"/>
      <c r="O239" s="41"/>
    </row>
    <row r="240" spans="1:15" ht="13.8" x14ac:dyDescent="0.25">
      <c r="A240" s="37" t="s">
        <v>40</v>
      </c>
      <c r="B240" s="20"/>
      <c r="C240" s="20"/>
      <c r="D240" s="20"/>
      <c r="E240" s="20"/>
      <c r="F240" s="20"/>
      <c r="G240" s="20"/>
      <c r="H240" s="20"/>
      <c r="I240" s="20"/>
      <c r="J240" s="20"/>
      <c r="K240" s="20"/>
      <c r="L240" s="41"/>
      <c r="M240" s="41"/>
      <c r="N240" s="41"/>
      <c r="O240" s="41"/>
    </row>
    <row r="241" spans="1:15" x14ac:dyDescent="0.2">
      <c r="A241" s="99" t="s">
        <v>41</v>
      </c>
      <c r="B241" s="99"/>
      <c r="C241" s="99"/>
      <c r="D241" s="99"/>
      <c r="E241" s="99"/>
      <c r="F241" s="99"/>
      <c r="G241" s="99"/>
      <c r="H241" s="99"/>
      <c r="I241" s="99"/>
      <c r="J241" s="99"/>
      <c r="K241" s="99"/>
      <c r="L241" s="41"/>
      <c r="M241" s="41"/>
      <c r="N241" s="41"/>
      <c r="O241" s="41"/>
    </row>
    <row r="242" spans="1:15" x14ac:dyDescent="0.2">
      <c r="A242" s="99" t="s">
        <v>42</v>
      </c>
      <c r="B242" s="99"/>
      <c r="C242" s="99"/>
      <c r="D242" s="99"/>
      <c r="E242" s="99"/>
      <c r="F242" s="99"/>
      <c r="G242" s="99"/>
      <c r="H242" s="99"/>
      <c r="I242" s="99"/>
      <c r="J242" s="99"/>
      <c r="K242" s="99"/>
      <c r="L242" s="41"/>
      <c r="M242" s="41"/>
      <c r="N242" s="41"/>
      <c r="O242" s="41"/>
    </row>
    <row r="243" spans="1:15" ht="25.5" customHeight="1" x14ac:dyDescent="0.2">
      <c r="A243" s="88" t="s">
        <v>135</v>
      </c>
      <c r="B243" s="88"/>
      <c r="C243" s="88"/>
      <c r="D243" s="88"/>
      <c r="E243" s="88"/>
      <c r="F243" s="88"/>
      <c r="G243" s="88"/>
      <c r="H243" s="88"/>
      <c r="I243" s="88"/>
      <c r="J243" s="88"/>
      <c r="K243" s="88"/>
      <c r="L243" s="88"/>
      <c r="M243" s="88"/>
      <c r="N243" s="88"/>
      <c r="O243" s="88"/>
    </row>
    <row r="244" spans="1:15" ht="13.8" x14ac:dyDescent="0.25">
      <c r="A244" s="89" t="s">
        <v>137</v>
      </c>
      <c r="B244" s="89"/>
      <c r="C244" s="89"/>
      <c r="D244" s="20"/>
      <c r="E244" s="20"/>
      <c r="F244" s="20"/>
      <c r="G244" s="20"/>
      <c r="H244" s="20"/>
      <c r="I244" s="20"/>
      <c r="J244" s="20"/>
      <c r="K244" s="20"/>
      <c r="L244" s="41"/>
      <c r="M244" s="41"/>
      <c r="N244" s="41"/>
      <c r="O244" s="41"/>
    </row>
    <row r="245" spans="1:15" ht="13.8" x14ac:dyDescent="0.25">
      <c r="A245" s="89" t="s">
        <v>136</v>
      </c>
      <c r="B245" s="89"/>
      <c r="C245" s="89"/>
      <c r="D245" s="89"/>
      <c r="E245" s="89"/>
      <c r="F245" s="89"/>
      <c r="G245" s="20"/>
      <c r="H245" s="20"/>
      <c r="I245" s="20"/>
      <c r="J245" s="20"/>
      <c r="K245" s="20"/>
      <c r="L245" s="41"/>
      <c r="M245" s="41"/>
      <c r="N245" s="41"/>
      <c r="O245" s="41"/>
    </row>
    <row r="246" spans="1:15" ht="13.8" x14ac:dyDescent="0.25">
      <c r="A246" s="37"/>
      <c r="B246" s="20"/>
      <c r="C246" s="20"/>
      <c r="D246" s="20"/>
      <c r="E246" s="20"/>
      <c r="F246" s="20"/>
      <c r="G246" s="20"/>
      <c r="H246" s="20"/>
      <c r="I246" s="20"/>
      <c r="J246" s="20"/>
      <c r="K246" s="20"/>
      <c r="L246" s="41"/>
      <c r="M246" s="41"/>
      <c r="N246" s="41"/>
      <c r="O246" s="41"/>
    </row>
    <row r="247" spans="1:15" ht="13.8" x14ac:dyDescent="0.2">
      <c r="A247" s="21"/>
      <c r="B247" s="21"/>
      <c r="C247" s="21"/>
      <c r="D247" s="21"/>
      <c r="E247" s="21"/>
      <c r="F247" s="21"/>
      <c r="G247" s="21"/>
      <c r="H247" s="21"/>
      <c r="I247" s="21"/>
      <c r="J247" s="21"/>
      <c r="K247" s="21"/>
      <c r="L247" s="41"/>
      <c r="M247" s="41"/>
      <c r="N247" s="41"/>
      <c r="O247" s="41"/>
    </row>
    <row r="248" spans="1:15" ht="13.8" x14ac:dyDescent="0.25">
      <c r="A248" s="37" t="s">
        <v>43</v>
      </c>
      <c r="B248" s="20"/>
      <c r="C248" s="20"/>
      <c r="D248" s="20"/>
      <c r="E248" s="20"/>
      <c r="F248" s="20"/>
      <c r="G248" s="20"/>
      <c r="H248" s="20"/>
      <c r="I248" s="20"/>
      <c r="J248" s="20"/>
      <c r="K248" s="20"/>
      <c r="L248" s="41"/>
      <c r="M248" s="41"/>
      <c r="N248" s="41"/>
      <c r="O248" s="41"/>
    </row>
    <row r="249" spans="1:15" x14ac:dyDescent="0.2">
      <c r="A249" s="84" t="s">
        <v>44</v>
      </c>
      <c r="B249" s="84"/>
      <c r="C249" s="84"/>
      <c r="D249" s="84" t="s">
        <v>45</v>
      </c>
      <c r="E249" s="84"/>
      <c r="F249" s="84"/>
      <c r="G249" s="84"/>
      <c r="H249" s="84"/>
      <c r="I249" s="84"/>
      <c r="J249" s="84"/>
      <c r="K249" s="84" t="s">
        <v>46</v>
      </c>
      <c r="L249" s="84"/>
      <c r="M249" s="84"/>
      <c r="N249" s="84"/>
      <c r="O249" s="84"/>
    </row>
    <row r="250" spans="1:15" x14ac:dyDescent="0.2">
      <c r="A250" s="85">
        <v>1</v>
      </c>
      <c r="B250" s="85"/>
      <c r="C250" s="85"/>
      <c r="D250" s="85">
        <v>2</v>
      </c>
      <c r="E250" s="85"/>
      <c r="F250" s="85"/>
      <c r="G250" s="85"/>
      <c r="H250" s="85"/>
      <c r="I250" s="85"/>
      <c r="J250" s="85"/>
      <c r="K250" s="85">
        <v>3</v>
      </c>
      <c r="L250" s="85"/>
      <c r="M250" s="85"/>
      <c r="N250" s="85"/>
      <c r="O250" s="85"/>
    </row>
    <row r="251" spans="1:15" x14ac:dyDescent="0.2">
      <c r="A251" s="84" t="s">
        <v>47</v>
      </c>
      <c r="B251" s="84"/>
      <c r="C251" s="84"/>
      <c r="D251" s="84" t="s">
        <v>54</v>
      </c>
      <c r="E251" s="84"/>
      <c r="F251" s="84"/>
      <c r="G251" s="84"/>
      <c r="H251" s="84"/>
      <c r="I251" s="84"/>
      <c r="J251" s="84"/>
      <c r="K251" s="84" t="s">
        <v>48</v>
      </c>
      <c r="L251" s="84"/>
      <c r="M251" s="84"/>
      <c r="N251" s="84"/>
      <c r="O251" s="84"/>
    </row>
    <row r="252" spans="1:15" x14ac:dyDescent="0.2">
      <c r="A252" s="84" t="s">
        <v>52</v>
      </c>
      <c r="B252" s="84"/>
      <c r="C252" s="84"/>
      <c r="D252" s="84"/>
      <c r="E252" s="84"/>
      <c r="F252" s="84"/>
      <c r="G252" s="84"/>
      <c r="H252" s="84"/>
      <c r="I252" s="84"/>
      <c r="J252" s="84"/>
      <c r="K252" s="84" t="s">
        <v>49</v>
      </c>
      <c r="L252" s="84"/>
      <c r="M252" s="84"/>
      <c r="N252" s="84"/>
      <c r="O252" s="84"/>
    </row>
    <row r="253" spans="1:15" x14ac:dyDescent="0.2">
      <c r="A253" s="84" t="s">
        <v>53</v>
      </c>
      <c r="B253" s="84"/>
      <c r="C253" s="84"/>
      <c r="D253" s="84" t="s">
        <v>50</v>
      </c>
      <c r="E253" s="84"/>
      <c r="F253" s="84"/>
      <c r="G253" s="84"/>
      <c r="H253" s="84"/>
      <c r="I253" s="84"/>
      <c r="J253" s="84"/>
      <c r="K253" s="84" t="s">
        <v>51</v>
      </c>
      <c r="L253" s="84"/>
      <c r="M253" s="84"/>
      <c r="N253" s="84"/>
      <c r="O253" s="84"/>
    </row>
    <row r="254" spans="1:15" x14ac:dyDescent="0.2">
      <c r="A254" s="51"/>
      <c r="B254" s="51"/>
      <c r="C254" s="51"/>
      <c r="D254" s="51"/>
      <c r="E254" s="51"/>
      <c r="F254" s="51"/>
      <c r="G254" s="51"/>
      <c r="H254" s="51"/>
      <c r="I254" s="51"/>
      <c r="J254" s="51"/>
      <c r="K254" s="51"/>
      <c r="L254" s="51"/>
      <c r="M254" s="51"/>
      <c r="N254" s="51"/>
      <c r="O254" s="51"/>
    </row>
    <row r="255" spans="1:15" x14ac:dyDescent="0.2">
      <c r="A255" s="91" t="s">
        <v>173</v>
      </c>
      <c r="B255" s="91"/>
      <c r="C255" s="91"/>
      <c r="D255" s="91"/>
      <c r="E255" s="91"/>
      <c r="F255" s="91"/>
      <c r="G255" s="91"/>
      <c r="H255" s="91"/>
      <c r="I255" s="91"/>
      <c r="J255" s="91"/>
      <c r="K255" s="91"/>
      <c r="L255" s="91"/>
      <c r="M255" s="91"/>
      <c r="N255" s="91"/>
      <c r="O255" s="91"/>
    </row>
    <row r="256" spans="1:15" x14ac:dyDescent="0.2">
      <c r="A256" s="51"/>
      <c r="B256" s="51"/>
      <c r="C256" s="51"/>
      <c r="D256" s="51"/>
      <c r="E256" s="51"/>
      <c r="F256" s="51"/>
      <c r="G256" s="51"/>
      <c r="H256" s="51"/>
      <c r="I256" s="51"/>
      <c r="J256" s="51"/>
      <c r="K256" s="51"/>
      <c r="L256" s="51"/>
      <c r="M256" s="51"/>
      <c r="N256" s="51"/>
      <c r="O256" s="51"/>
    </row>
    <row r="257" spans="1:15" x14ac:dyDescent="0.2">
      <c r="A257" s="92" t="s">
        <v>82</v>
      </c>
      <c r="B257" s="92"/>
      <c r="C257" s="92"/>
      <c r="D257" s="116" t="s">
        <v>122</v>
      </c>
      <c r="E257" s="116"/>
      <c r="F257" s="116"/>
      <c r="G257" s="116"/>
      <c r="H257" s="116"/>
      <c r="I257" s="53"/>
      <c r="J257" s="53"/>
      <c r="K257" s="53"/>
      <c r="L257" s="53"/>
      <c r="M257" s="53"/>
      <c r="N257" s="16" t="s">
        <v>9</v>
      </c>
      <c r="O257" s="86" t="s">
        <v>123</v>
      </c>
    </row>
    <row r="258" spans="1:15" x14ac:dyDescent="0.2">
      <c r="A258" s="94"/>
      <c r="B258" s="94"/>
      <c r="C258" s="94"/>
      <c r="D258" s="53"/>
      <c r="E258" s="53"/>
      <c r="F258" s="53"/>
      <c r="G258" s="53"/>
      <c r="H258" s="53"/>
      <c r="I258" s="53"/>
      <c r="J258" s="53"/>
      <c r="K258" s="53"/>
      <c r="L258" s="53"/>
      <c r="M258" s="53"/>
      <c r="N258" s="16" t="s">
        <v>10</v>
      </c>
      <c r="O258" s="93"/>
    </row>
    <row r="259" spans="1:15" x14ac:dyDescent="0.2">
      <c r="A259" s="94" t="s">
        <v>11</v>
      </c>
      <c r="B259" s="94"/>
      <c r="C259" s="53"/>
      <c r="D259" s="52" t="s">
        <v>95</v>
      </c>
      <c r="E259" s="53"/>
      <c r="F259" s="53"/>
      <c r="G259" s="53"/>
      <c r="H259" s="53"/>
      <c r="I259" s="53"/>
      <c r="J259" s="53"/>
      <c r="K259" s="53"/>
      <c r="L259" s="53"/>
      <c r="M259" s="53"/>
      <c r="N259" s="16" t="s">
        <v>12</v>
      </c>
      <c r="O259" s="87"/>
    </row>
    <row r="260" spans="1:15" x14ac:dyDescent="0.2">
      <c r="A260" s="88" t="s">
        <v>83</v>
      </c>
      <c r="B260" s="88"/>
      <c r="C260" s="88"/>
      <c r="D260" s="88"/>
      <c r="E260" s="88"/>
      <c r="F260" s="88"/>
      <c r="G260" s="88"/>
      <c r="H260" s="88"/>
      <c r="I260" s="88"/>
      <c r="J260" s="88"/>
      <c r="K260" s="88"/>
      <c r="L260" s="88"/>
      <c r="M260" s="53"/>
      <c r="N260" s="53"/>
      <c r="O260" s="53"/>
    </row>
    <row r="261" spans="1:15" ht="12.6" x14ac:dyDescent="0.2">
      <c r="A261" s="89" t="s">
        <v>13</v>
      </c>
      <c r="B261" s="89"/>
      <c r="C261" s="89"/>
      <c r="D261" s="90"/>
      <c r="E261" s="90"/>
      <c r="F261" s="53"/>
      <c r="G261" s="53"/>
      <c r="H261" s="53"/>
      <c r="I261" s="53"/>
      <c r="J261" s="53"/>
      <c r="K261" s="53"/>
      <c r="L261" s="53"/>
      <c r="M261" s="53"/>
      <c r="N261" s="53"/>
      <c r="O261" s="53"/>
    </row>
    <row r="262" spans="1:15" x14ac:dyDescent="0.2">
      <c r="A262" s="84" t="s">
        <v>14</v>
      </c>
      <c r="B262" s="84" t="s">
        <v>15</v>
      </c>
      <c r="C262" s="84"/>
      <c r="D262" s="84"/>
      <c r="E262" s="84" t="s">
        <v>16</v>
      </c>
      <c r="F262" s="84"/>
      <c r="G262" s="84" t="s">
        <v>28</v>
      </c>
      <c r="H262" s="84"/>
      <c r="I262" s="84"/>
      <c r="J262" s="84"/>
      <c r="K262" s="84"/>
      <c r="L262" s="84"/>
      <c r="M262" s="84" t="s">
        <v>29</v>
      </c>
      <c r="N262" s="84"/>
      <c r="O262" s="84"/>
    </row>
    <row r="263" spans="1:15" x14ac:dyDescent="0.2">
      <c r="A263" s="84"/>
      <c r="B263" s="86" t="s">
        <v>17</v>
      </c>
      <c r="C263" s="86" t="s">
        <v>18</v>
      </c>
      <c r="D263" s="86" t="s">
        <v>20</v>
      </c>
      <c r="E263" s="86" t="s">
        <v>19</v>
      </c>
      <c r="F263" s="86" t="s">
        <v>20</v>
      </c>
      <c r="G263" s="84" t="s">
        <v>20</v>
      </c>
      <c r="H263" s="84"/>
      <c r="I263" s="84"/>
      <c r="J263" s="84"/>
      <c r="K263" s="84" t="s">
        <v>27</v>
      </c>
      <c r="L263" s="84"/>
      <c r="M263" s="86" t="s">
        <v>141</v>
      </c>
      <c r="N263" s="86" t="s">
        <v>142</v>
      </c>
      <c r="O263" s="86" t="s">
        <v>143</v>
      </c>
    </row>
    <row r="264" spans="1:15" x14ac:dyDescent="0.2">
      <c r="A264" s="84"/>
      <c r="B264" s="87"/>
      <c r="C264" s="87"/>
      <c r="D264" s="87"/>
      <c r="E264" s="87"/>
      <c r="F264" s="87"/>
      <c r="G264" s="84"/>
      <c r="H264" s="84"/>
      <c r="I264" s="84"/>
      <c r="J264" s="84"/>
      <c r="K264" s="48" t="s">
        <v>21</v>
      </c>
      <c r="L264" s="48" t="s">
        <v>22</v>
      </c>
      <c r="M264" s="87"/>
      <c r="N264" s="87"/>
      <c r="O264" s="87"/>
    </row>
    <row r="265" spans="1:15" x14ac:dyDescent="0.2">
      <c r="A265" s="48">
        <v>1</v>
      </c>
      <c r="B265" s="48">
        <v>2</v>
      </c>
      <c r="C265" s="48">
        <v>3</v>
      </c>
      <c r="D265" s="48">
        <v>4</v>
      </c>
      <c r="E265" s="48">
        <v>5</v>
      </c>
      <c r="F265" s="48">
        <v>6</v>
      </c>
      <c r="G265" s="84">
        <v>7</v>
      </c>
      <c r="H265" s="84"/>
      <c r="I265" s="84"/>
      <c r="J265" s="84"/>
      <c r="K265" s="48">
        <v>8</v>
      </c>
      <c r="L265" s="48">
        <v>9</v>
      </c>
      <c r="M265" s="48">
        <v>10</v>
      </c>
      <c r="N265" s="48">
        <v>11</v>
      </c>
      <c r="O265" s="48">
        <v>12</v>
      </c>
    </row>
    <row r="266" spans="1:15" ht="59.25" customHeight="1" x14ac:dyDescent="0.2">
      <c r="A266" s="48" t="s">
        <v>124</v>
      </c>
      <c r="B266" s="42" t="s">
        <v>125</v>
      </c>
      <c r="C266" s="42" t="s">
        <v>84</v>
      </c>
      <c r="D266" s="42" t="s">
        <v>126</v>
      </c>
      <c r="E266" s="42" t="s">
        <v>85</v>
      </c>
      <c r="F266" s="42"/>
      <c r="G266" s="84" t="s">
        <v>176</v>
      </c>
      <c r="H266" s="84"/>
      <c r="I266" s="84"/>
      <c r="J266" s="84"/>
      <c r="K266" s="48" t="s">
        <v>25</v>
      </c>
      <c r="L266" s="48">
        <v>744</v>
      </c>
      <c r="M266" s="48">
        <v>100</v>
      </c>
      <c r="N266" s="48">
        <v>100</v>
      </c>
      <c r="O266" s="48">
        <v>100</v>
      </c>
    </row>
    <row r="267" spans="1:15" x14ac:dyDescent="0.2">
      <c r="A267" s="106" t="s">
        <v>89</v>
      </c>
      <c r="B267" s="106"/>
      <c r="C267" s="106"/>
      <c r="D267" s="106"/>
      <c r="E267" s="106"/>
      <c r="F267" s="106"/>
      <c r="G267" s="106"/>
      <c r="H267" s="106"/>
      <c r="I267" s="106"/>
      <c r="J267" s="106"/>
      <c r="K267" s="106"/>
      <c r="L267" s="106"/>
      <c r="M267" s="106"/>
      <c r="N267" s="106"/>
      <c r="O267" s="106"/>
    </row>
    <row r="268" spans="1:15" x14ac:dyDescent="0.2">
      <c r="A268" s="49" t="s">
        <v>26</v>
      </c>
      <c r="B268" s="53"/>
      <c r="C268" s="53"/>
      <c r="D268" s="53"/>
      <c r="E268" s="53"/>
      <c r="F268" s="53"/>
      <c r="G268" s="53"/>
      <c r="H268" s="53"/>
      <c r="I268" s="53"/>
      <c r="J268" s="53"/>
      <c r="K268" s="53"/>
      <c r="L268" s="53"/>
      <c r="M268" s="53"/>
      <c r="N268" s="53"/>
      <c r="O268" s="53"/>
    </row>
    <row r="269" spans="1:15" x14ac:dyDescent="0.2">
      <c r="A269" s="84" t="s">
        <v>14</v>
      </c>
      <c r="B269" s="84" t="s">
        <v>15</v>
      </c>
      <c r="C269" s="84"/>
      <c r="D269" s="84"/>
      <c r="E269" s="84" t="s">
        <v>16</v>
      </c>
      <c r="F269" s="84"/>
      <c r="G269" s="84" t="s">
        <v>63</v>
      </c>
      <c r="H269" s="84"/>
      <c r="I269" s="84"/>
      <c r="J269" s="84" t="s">
        <v>30</v>
      </c>
      <c r="K269" s="84"/>
      <c r="L269" s="84"/>
      <c r="M269" s="84" t="s">
        <v>31</v>
      </c>
      <c r="N269" s="84"/>
      <c r="O269" s="84"/>
    </row>
    <row r="270" spans="1:15" x14ac:dyDescent="0.2">
      <c r="A270" s="84"/>
      <c r="B270" s="84" t="str">
        <f>B263</f>
        <v>Категория потребителей</v>
      </c>
      <c r="C270" s="84" t="str">
        <f>C263</f>
        <v>Возраст обучающихся</v>
      </c>
      <c r="D270" s="84" t="str">
        <f>D263</f>
        <v>(наименование показателя)</v>
      </c>
      <c r="E270" s="84" t="str">
        <f>E263</f>
        <v>Формы образования и формы реализации образовательных программ</v>
      </c>
      <c r="F270" s="84" t="str">
        <f>F263</f>
        <v>(наименование показателя)</v>
      </c>
      <c r="G270" s="84" t="s">
        <v>20</v>
      </c>
      <c r="H270" s="84" t="s">
        <v>27</v>
      </c>
      <c r="I270" s="84"/>
      <c r="J270" s="84" t="str">
        <f>M263</f>
        <v>2021 (очередной финансовый год)</v>
      </c>
      <c r="K270" s="84" t="str">
        <f>N263</f>
        <v>2022 (1-й год планового периода)</v>
      </c>
      <c r="L270" s="84" t="str">
        <f>O263</f>
        <v>2023 (2-й год планового периода)</v>
      </c>
      <c r="M270" s="84" t="str">
        <f>J270</f>
        <v>2021 (очередной финансовый год)</v>
      </c>
      <c r="N270" s="84" t="str">
        <f t="shared" ref="N270:O270" si="34">K270</f>
        <v>2022 (1-й год планового периода)</v>
      </c>
      <c r="O270" s="84" t="str">
        <f t="shared" si="34"/>
        <v>2023 (2-й год планового периода)</v>
      </c>
    </row>
    <row r="271" spans="1:15" x14ac:dyDescent="0.2">
      <c r="A271" s="84"/>
      <c r="B271" s="84"/>
      <c r="C271" s="84"/>
      <c r="D271" s="84"/>
      <c r="E271" s="84"/>
      <c r="F271" s="84"/>
      <c r="G271" s="84"/>
      <c r="H271" s="48" t="s">
        <v>21</v>
      </c>
      <c r="I271" s="48" t="s">
        <v>22</v>
      </c>
      <c r="J271" s="84"/>
      <c r="K271" s="84"/>
      <c r="L271" s="84"/>
      <c r="M271" s="84"/>
      <c r="N271" s="84"/>
      <c r="O271" s="84"/>
    </row>
    <row r="272" spans="1:15" x14ac:dyDescent="0.2">
      <c r="A272" s="48">
        <v>1</v>
      </c>
      <c r="B272" s="48">
        <v>2</v>
      </c>
      <c r="C272" s="48">
        <v>3</v>
      </c>
      <c r="D272" s="48">
        <v>4</v>
      </c>
      <c r="E272" s="48">
        <v>5</v>
      </c>
      <c r="F272" s="48">
        <v>6</v>
      </c>
      <c r="G272" s="48">
        <v>7</v>
      </c>
      <c r="H272" s="48">
        <v>8</v>
      </c>
      <c r="I272" s="48">
        <v>9</v>
      </c>
      <c r="J272" s="48">
        <v>10</v>
      </c>
      <c r="K272" s="48">
        <v>11</v>
      </c>
      <c r="L272" s="48">
        <v>12</v>
      </c>
      <c r="M272" s="48">
        <v>13</v>
      </c>
      <c r="N272" s="48">
        <v>14</v>
      </c>
      <c r="O272" s="48">
        <v>15</v>
      </c>
    </row>
    <row r="273" spans="1:15" ht="20.399999999999999" x14ac:dyDescent="0.2">
      <c r="A273" s="48" t="str">
        <f t="shared" ref="A273:F273" si="35">A266</f>
        <v>804200О.99.0.ББ52АЖ48000</v>
      </c>
      <c r="B273" s="48" t="str">
        <f t="shared" si="35"/>
        <v>010 не указано</v>
      </c>
      <c r="C273" s="48" t="str">
        <f t="shared" si="35"/>
        <v>003 не указано</v>
      </c>
      <c r="D273" s="48" t="str">
        <f t="shared" si="35"/>
        <v>007 не указано</v>
      </c>
      <c r="E273" s="48" t="str">
        <f t="shared" si="35"/>
        <v>01 Очная</v>
      </c>
      <c r="F273" s="48">
        <f t="shared" si="35"/>
        <v>0</v>
      </c>
      <c r="G273" s="18" t="s">
        <v>86</v>
      </c>
      <c r="H273" s="18" t="s">
        <v>87</v>
      </c>
      <c r="I273" s="18">
        <v>792</v>
      </c>
      <c r="J273" s="69">
        <v>118</v>
      </c>
      <c r="K273" s="69">
        <f>J273</f>
        <v>118</v>
      </c>
      <c r="L273" s="69">
        <f>K273</f>
        <v>118</v>
      </c>
      <c r="M273" s="18" t="s">
        <v>23</v>
      </c>
      <c r="N273" s="18" t="str">
        <f>M273</f>
        <v>-</v>
      </c>
      <c r="O273" s="18" t="str">
        <f>N273</f>
        <v>-</v>
      </c>
    </row>
    <row r="274" spans="1:15" ht="20.399999999999999" x14ac:dyDescent="0.2">
      <c r="A274" s="100" t="s">
        <v>88</v>
      </c>
      <c r="B274" s="101"/>
      <c r="C274" s="101"/>
      <c r="D274" s="101"/>
      <c r="E274" s="101"/>
      <c r="F274" s="102"/>
      <c r="G274" s="18" t="s">
        <v>128</v>
      </c>
      <c r="H274" s="18" t="s">
        <v>127</v>
      </c>
      <c r="I274" s="18">
        <v>539</v>
      </c>
      <c r="J274" s="81">
        <v>925</v>
      </c>
      <c r="K274" s="71">
        <f>J274</f>
        <v>925</v>
      </c>
      <c r="L274" s="71">
        <f>J274</f>
        <v>925</v>
      </c>
      <c r="M274" s="18" t="s">
        <v>23</v>
      </c>
      <c r="N274" s="18" t="str">
        <f t="shared" ref="N274:O274" si="36">M274</f>
        <v>-</v>
      </c>
      <c r="O274" s="18" t="str">
        <f t="shared" si="36"/>
        <v>-</v>
      </c>
    </row>
    <row r="275" spans="1:15" x14ac:dyDescent="0.2">
      <c r="A275" s="106" t="s">
        <v>89</v>
      </c>
      <c r="B275" s="106"/>
      <c r="C275" s="106"/>
      <c r="D275" s="106"/>
      <c r="E275" s="106"/>
      <c r="F275" s="106"/>
      <c r="G275" s="106"/>
      <c r="H275" s="106"/>
      <c r="I275" s="106"/>
      <c r="J275" s="106"/>
      <c r="K275" s="106"/>
      <c r="L275" s="106"/>
      <c r="M275" s="106"/>
      <c r="N275" s="106"/>
      <c r="O275" s="106"/>
    </row>
    <row r="276" spans="1:15" x14ac:dyDescent="0.2">
      <c r="A276" s="25"/>
      <c r="B276" s="25"/>
      <c r="C276" s="25"/>
      <c r="D276" s="25"/>
      <c r="E276" s="25"/>
      <c r="F276" s="25"/>
      <c r="G276" s="25"/>
      <c r="H276" s="25"/>
      <c r="I276" s="25"/>
      <c r="J276" s="25"/>
      <c r="K276" s="25"/>
      <c r="L276" s="25"/>
      <c r="M276" s="25"/>
      <c r="N276" s="25"/>
      <c r="O276" s="25"/>
    </row>
    <row r="277" spans="1:15" x14ac:dyDescent="0.2">
      <c r="A277" s="53" t="s">
        <v>32</v>
      </c>
      <c r="B277" s="53"/>
      <c r="C277" s="53"/>
      <c r="D277" s="53"/>
      <c r="E277" s="53"/>
      <c r="F277" s="53"/>
      <c r="G277" s="53"/>
      <c r="H277" s="53"/>
      <c r="I277" s="53"/>
      <c r="J277" s="53"/>
      <c r="K277" s="53"/>
      <c r="L277" s="53"/>
      <c r="M277" s="53"/>
      <c r="N277" s="53"/>
      <c r="O277" s="53"/>
    </row>
    <row r="278" spans="1:15" x14ac:dyDescent="0.2">
      <c r="A278" s="95" t="s">
        <v>33</v>
      </c>
      <c r="B278" s="95"/>
      <c r="C278" s="95"/>
      <c r="D278" s="95"/>
      <c r="E278" s="95"/>
      <c r="F278" s="95"/>
      <c r="G278" s="95"/>
      <c r="H278" s="95"/>
      <c r="I278" s="95"/>
      <c r="J278" s="95"/>
      <c r="K278" s="95"/>
      <c r="L278" s="95"/>
      <c r="M278" s="95"/>
      <c r="N278" s="95"/>
      <c r="O278" s="95"/>
    </row>
    <row r="279" spans="1:15" x14ac:dyDescent="0.2">
      <c r="A279" s="50" t="s">
        <v>34</v>
      </c>
      <c r="B279" s="50" t="s">
        <v>35</v>
      </c>
      <c r="C279" s="50" t="s">
        <v>36</v>
      </c>
      <c r="D279" s="50" t="s">
        <v>37</v>
      </c>
      <c r="E279" s="95" t="s">
        <v>38</v>
      </c>
      <c r="F279" s="95"/>
      <c r="G279" s="95"/>
      <c r="H279" s="95"/>
      <c r="I279" s="95"/>
      <c r="J279" s="95"/>
      <c r="K279" s="95"/>
      <c r="L279" s="95"/>
      <c r="M279" s="95"/>
      <c r="N279" s="95"/>
      <c r="O279" s="95"/>
    </row>
    <row r="280" spans="1:15" x14ac:dyDescent="0.2">
      <c r="A280" s="50">
        <v>1</v>
      </c>
      <c r="B280" s="50">
        <v>2</v>
      </c>
      <c r="C280" s="50">
        <v>3</v>
      </c>
      <c r="D280" s="50">
        <v>4</v>
      </c>
      <c r="E280" s="96">
        <v>5</v>
      </c>
      <c r="F280" s="97"/>
      <c r="G280" s="97"/>
      <c r="H280" s="97"/>
      <c r="I280" s="97"/>
      <c r="J280" s="97"/>
      <c r="K280" s="97"/>
      <c r="L280" s="97"/>
      <c r="M280" s="97"/>
      <c r="N280" s="97"/>
      <c r="O280" s="98"/>
    </row>
    <row r="281" spans="1:15" x14ac:dyDescent="0.2">
      <c r="A281" s="50"/>
      <c r="B281" s="50"/>
      <c r="C281" s="50"/>
      <c r="D281" s="50"/>
      <c r="E281" s="96"/>
      <c r="F281" s="97"/>
      <c r="G281" s="97"/>
      <c r="H281" s="97"/>
      <c r="I281" s="97"/>
      <c r="J281" s="97"/>
      <c r="K281" s="97"/>
      <c r="L281" s="97"/>
      <c r="M281" s="97"/>
      <c r="N281" s="97"/>
      <c r="O281" s="98"/>
    </row>
    <row r="282" spans="1:15" x14ac:dyDescent="0.2">
      <c r="A282" s="53"/>
      <c r="B282" s="53"/>
      <c r="C282" s="53"/>
      <c r="D282" s="53"/>
      <c r="E282" s="53"/>
      <c r="F282" s="53"/>
      <c r="G282" s="53"/>
      <c r="H282" s="53"/>
      <c r="I282" s="53"/>
      <c r="J282" s="53"/>
      <c r="K282" s="53"/>
      <c r="L282" s="53"/>
      <c r="M282" s="53"/>
      <c r="N282" s="53"/>
      <c r="O282" s="53"/>
    </row>
    <row r="283" spans="1:15" ht="13.8" x14ac:dyDescent="0.25">
      <c r="A283" s="49" t="s">
        <v>39</v>
      </c>
      <c r="B283" s="20"/>
      <c r="C283" s="20"/>
      <c r="D283" s="20"/>
      <c r="E283" s="20"/>
      <c r="F283" s="20"/>
      <c r="G283" s="20"/>
      <c r="H283" s="20"/>
      <c r="I283" s="20"/>
      <c r="J283" s="20"/>
      <c r="K283" s="20"/>
      <c r="L283" s="53"/>
      <c r="M283" s="53"/>
      <c r="N283" s="53"/>
      <c r="O283" s="53"/>
    </row>
    <row r="284" spans="1:15" ht="13.8" x14ac:dyDescent="0.25">
      <c r="A284" s="49" t="s">
        <v>40</v>
      </c>
      <c r="B284" s="20"/>
      <c r="C284" s="20"/>
      <c r="D284" s="20"/>
      <c r="E284" s="20"/>
      <c r="F284" s="20"/>
      <c r="G284" s="20"/>
      <c r="H284" s="20"/>
      <c r="I284" s="20"/>
      <c r="J284" s="20"/>
      <c r="K284" s="20"/>
      <c r="L284" s="53"/>
      <c r="M284" s="53"/>
      <c r="N284" s="53"/>
      <c r="O284" s="53"/>
    </row>
    <row r="285" spans="1:15" x14ac:dyDescent="0.2">
      <c r="A285" s="99" t="s">
        <v>41</v>
      </c>
      <c r="B285" s="99"/>
      <c r="C285" s="99"/>
      <c r="D285" s="99"/>
      <c r="E285" s="99"/>
      <c r="F285" s="99"/>
      <c r="G285" s="99"/>
      <c r="H285" s="99"/>
      <c r="I285" s="99"/>
      <c r="J285" s="99"/>
      <c r="K285" s="99"/>
      <c r="L285" s="53"/>
      <c r="M285" s="53"/>
      <c r="N285" s="53"/>
      <c r="O285" s="53"/>
    </row>
    <row r="286" spans="1:15" x14ac:dyDescent="0.2">
      <c r="A286" s="99" t="s">
        <v>42</v>
      </c>
      <c r="B286" s="99"/>
      <c r="C286" s="99"/>
      <c r="D286" s="99"/>
      <c r="E286" s="99"/>
      <c r="F286" s="99"/>
      <c r="G286" s="99"/>
      <c r="H286" s="99"/>
      <c r="I286" s="99"/>
      <c r="J286" s="99"/>
      <c r="K286" s="99"/>
      <c r="L286" s="53"/>
      <c r="M286" s="53"/>
      <c r="N286" s="53"/>
      <c r="O286" s="53"/>
    </row>
    <row r="287" spans="1:15" ht="26.25" customHeight="1" x14ac:dyDescent="0.2">
      <c r="A287" s="88" t="s">
        <v>135</v>
      </c>
      <c r="B287" s="88"/>
      <c r="C287" s="88"/>
      <c r="D287" s="88"/>
      <c r="E287" s="88"/>
      <c r="F287" s="88"/>
      <c r="G287" s="88"/>
      <c r="H287" s="88"/>
      <c r="I287" s="88"/>
      <c r="J287" s="88"/>
      <c r="K287" s="88"/>
      <c r="L287" s="88"/>
      <c r="M287" s="88"/>
      <c r="N287" s="88"/>
      <c r="O287" s="88"/>
    </row>
    <row r="288" spans="1:15" ht="13.8" x14ac:dyDescent="0.25">
      <c r="A288" s="89" t="s">
        <v>137</v>
      </c>
      <c r="B288" s="89"/>
      <c r="C288" s="89"/>
      <c r="D288" s="20"/>
      <c r="E288" s="20"/>
      <c r="F288" s="20"/>
      <c r="G288" s="20"/>
      <c r="H288" s="20"/>
      <c r="I288" s="20"/>
      <c r="J288" s="20"/>
      <c r="K288" s="20"/>
      <c r="L288" s="53"/>
      <c r="M288" s="53"/>
      <c r="N288" s="53"/>
      <c r="O288" s="53"/>
    </row>
    <row r="289" spans="1:15" ht="13.8" x14ac:dyDescent="0.25">
      <c r="A289" s="89" t="s">
        <v>136</v>
      </c>
      <c r="B289" s="89"/>
      <c r="C289" s="89"/>
      <c r="D289" s="89"/>
      <c r="E289" s="89"/>
      <c r="F289" s="89"/>
      <c r="G289" s="20"/>
      <c r="H289" s="20"/>
      <c r="I289" s="20"/>
      <c r="J289" s="20"/>
      <c r="K289" s="20"/>
      <c r="L289" s="53"/>
      <c r="M289" s="53"/>
      <c r="N289" s="53"/>
      <c r="O289" s="53"/>
    </row>
    <row r="290" spans="1:15" ht="13.8" x14ac:dyDescent="0.25">
      <c r="A290" s="49"/>
      <c r="B290" s="20"/>
      <c r="C290" s="20"/>
      <c r="D290" s="20"/>
      <c r="E290" s="20"/>
      <c r="F290" s="20"/>
      <c r="G290" s="20"/>
      <c r="H290" s="20"/>
      <c r="I290" s="20"/>
      <c r="J290" s="20"/>
      <c r="K290" s="20"/>
      <c r="L290" s="53"/>
      <c r="M290" s="53"/>
      <c r="N290" s="53"/>
      <c r="O290" s="53"/>
    </row>
    <row r="291" spans="1:15" ht="13.8" x14ac:dyDescent="0.2">
      <c r="A291" s="21"/>
      <c r="B291" s="21"/>
      <c r="C291" s="21"/>
      <c r="D291" s="21"/>
      <c r="E291" s="21"/>
      <c r="F291" s="21"/>
      <c r="G291" s="21"/>
      <c r="H291" s="21"/>
      <c r="I291" s="21"/>
      <c r="J291" s="21"/>
      <c r="K291" s="21"/>
      <c r="L291" s="53"/>
      <c r="M291" s="53"/>
      <c r="N291" s="53"/>
      <c r="O291" s="53"/>
    </row>
    <row r="292" spans="1:15" ht="13.8" x14ac:dyDescent="0.25">
      <c r="A292" s="49" t="s">
        <v>43</v>
      </c>
      <c r="B292" s="20"/>
      <c r="C292" s="20"/>
      <c r="D292" s="20"/>
      <c r="E292" s="20"/>
      <c r="F292" s="20"/>
      <c r="G292" s="20"/>
      <c r="H292" s="20"/>
      <c r="I292" s="20"/>
      <c r="J292" s="20"/>
      <c r="K292" s="20"/>
      <c r="L292" s="53"/>
      <c r="M292" s="53"/>
      <c r="N292" s="53"/>
      <c r="O292" s="53"/>
    </row>
    <row r="293" spans="1:15" x14ac:dyDescent="0.2">
      <c r="A293" s="84" t="s">
        <v>44</v>
      </c>
      <c r="B293" s="84"/>
      <c r="C293" s="84"/>
      <c r="D293" s="84" t="s">
        <v>45</v>
      </c>
      <c r="E293" s="84"/>
      <c r="F293" s="84"/>
      <c r="G293" s="84"/>
      <c r="H293" s="84"/>
      <c r="I293" s="84"/>
      <c r="J293" s="84"/>
      <c r="K293" s="84" t="s">
        <v>46</v>
      </c>
      <c r="L293" s="84"/>
      <c r="M293" s="84"/>
      <c r="N293" s="84"/>
      <c r="O293" s="84"/>
    </row>
    <row r="294" spans="1:15" x14ac:dyDescent="0.2">
      <c r="A294" s="85">
        <v>1</v>
      </c>
      <c r="B294" s="85"/>
      <c r="C294" s="85"/>
      <c r="D294" s="85">
        <v>2</v>
      </c>
      <c r="E294" s="85"/>
      <c r="F294" s="85"/>
      <c r="G294" s="85"/>
      <c r="H294" s="85"/>
      <c r="I294" s="85"/>
      <c r="J294" s="85"/>
      <c r="K294" s="85">
        <v>3</v>
      </c>
      <c r="L294" s="85"/>
      <c r="M294" s="85"/>
      <c r="N294" s="85"/>
      <c r="O294" s="85"/>
    </row>
    <row r="295" spans="1:15" x14ac:dyDescent="0.2">
      <c r="A295" s="84" t="s">
        <v>47</v>
      </c>
      <c r="B295" s="84"/>
      <c r="C295" s="84"/>
      <c r="D295" s="84" t="s">
        <v>54</v>
      </c>
      <c r="E295" s="84"/>
      <c r="F295" s="84"/>
      <c r="G295" s="84"/>
      <c r="H295" s="84"/>
      <c r="I295" s="84"/>
      <c r="J295" s="84"/>
      <c r="K295" s="84" t="s">
        <v>48</v>
      </c>
      <c r="L295" s="84"/>
      <c r="M295" s="84"/>
      <c r="N295" s="84"/>
      <c r="O295" s="84"/>
    </row>
    <row r="296" spans="1:15" x14ac:dyDescent="0.2">
      <c r="A296" s="84" t="s">
        <v>52</v>
      </c>
      <c r="B296" s="84"/>
      <c r="C296" s="84"/>
      <c r="D296" s="84"/>
      <c r="E296" s="84"/>
      <c r="F296" s="84"/>
      <c r="G296" s="84"/>
      <c r="H296" s="84"/>
      <c r="I296" s="84"/>
      <c r="J296" s="84"/>
      <c r="K296" s="84" t="s">
        <v>49</v>
      </c>
      <c r="L296" s="84"/>
      <c r="M296" s="84"/>
      <c r="N296" s="84"/>
      <c r="O296" s="84"/>
    </row>
    <row r="297" spans="1:15" x14ac:dyDescent="0.2">
      <c r="A297" s="84" t="s">
        <v>53</v>
      </c>
      <c r="B297" s="84"/>
      <c r="C297" s="84"/>
      <c r="D297" s="84" t="s">
        <v>50</v>
      </c>
      <c r="E297" s="84"/>
      <c r="F297" s="84"/>
      <c r="G297" s="84"/>
      <c r="H297" s="84"/>
      <c r="I297" s="84"/>
      <c r="J297" s="84"/>
      <c r="K297" s="84" t="s">
        <v>51</v>
      </c>
      <c r="L297" s="84"/>
      <c r="M297" s="84"/>
      <c r="N297" s="84"/>
      <c r="O297" s="84"/>
    </row>
    <row r="298" spans="1:15" x14ac:dyDescent="0.2">
      <c r="A298" s="59"/>
    </row>
  </sheetData>
  <mergeCells count="463">
    <mergeCell ref="A274:F274"/>
    <mergeCell ref="A275:O275"/>
    <mergeCell ref="A278:O278"/>
    <mergeCell ref="E279:O279"/>
    <mergeCell ref="E280:O280"/>
    <mergeCell ref="A295:C295"/>
    <mergeCell ref="D295:J296"/>
    <mergeCell ref="K295:O295"/>
    <mergeCell ref="A296:C296"/>
    <mergeCell ref="K296:O296"/>
    <mergeCell ref="E281:O281"/>
    <mergeCell ref="A285:K285"/>
    <mergeCell ref="A286:K286"/>
    <mergeCell ref="A287:O287"/>
    <mergeCell ref="A297:C297"/>
    <mergeCell ref="D297:J297"/>
    <mergeCell ref="K297:O297"/>
    <mergeCell ref="A288:C288"/>
    <mergeCell ref="A289:F289"/>
    <mergeCell ref="A293:C293"/>
    <mergeCell ref="D293:J293"/>
    <mergeCell ref="K293:O293"/>
    <mergeCell ref="A294:C294"/>
    <mergeCell ref="D294:J294"/>
    <mergeCell ref="K294:O294"/>
    <mergeCell ref="G265:J265"/>
    <mergeCell ref="G266:J266"/>
    <mergeCell ref="A267:O267"/>
    <mergeCell ref="A269:A271"/>
    <mergeCell ref="B269:D269"/>
    <mergeCell ref="E269:F269"/>
    <mergeCell ref="G269:I269"/>
    <mergeCell ref="J269:L269"/>
    <mergeCell ref="M269:O269"/>
    <mergeCell ref="B270:B271"/>
    <mergeCell ref="C270:C271"/>
    <mergeCell ref="D270:D271"/>
    <mergeCell ref="E270:E271"/>
    <mergeCell ref="F270:F271"/>
    <mergeCell ref="G270:G271"/>
    <mergeCell ref="H270:I270"/>
    <mergeCell ref="J270:J271"/>
    <mergeCell ref="K270:K271"/>
    <mergeCell ref="L270:L271"/>
    <mergeCell ref="M270:M271"/>
    <mergeCell ref="N270:N271"/>
    <mergeCell ref="O270:O271"/>
    <mergeCell ref="A262:A264"/>
    <mergeCell ref="B262:D262"/>
    <mergeCell ref="E262:F262"/>
    <mergeCell ref="G262:L262"/>
    <mergeCell ref="M262:O262"/>
    <mergeCell ref="B263:B264"/>
    <mergeCell ref="C263:C264"/>
    <mergeCell ref="D263:D264"/>
    <mergeCell ref="E263:E264"/>
    <mergeCell ref="F263:F264"/>
    <mergeCell ref="G263:J264"/>
    <mergeCell ref="K263:L263"/>
    <mergeCell ref="M263:M264"/>
    <mergeCell ref="N263:N264"/>
    <mergeCell ref="O263:O264"/>
    <mergeCell ref="A255:O255"/>
    <mergeCell ref="A257:C257"/>
    <mergeCell ref="D257:H257"/>
    <mergeCell ref="O257:O259"/>
    <mergeCell ref="A258:C258"/>
    <mergeCell ref="A259:B259"/>
    <mergeCell ref="A260:L260"/>
    <mergeCell ref="A261:C261"/>
    <mergeCell ref="D261:E261"/>
    <mergeCell ref="A253:C253"/>
    <mergeCell ref="D253:J253"/>
    <mergeCell ref="K253:O253"/>
    <mergeCell ref="A244:C244"/>
    <mergeCell ref="A245:F245"/>
    <mergeCell ref="A249:C249"/>
    <mergeCell ref="D249:J249"/>
    <mergeCell ref="K249:O249"/>
    <mergeCell ref="A250:C250"/>
    <mergeCell ref="D250:J250"/>
    <mergeCell ref="K250:O250"/>
    <mergeCell ref="A230:F230"/>
    <mergeCell ref="A231:O231"/>
    <mergeCell ref="A234:O234"/>
    <mergeCell ref="E235:O235"/>
    <mergeCell ref="E236:O236"/>
    <mergeCell ref="E237:O237"/>
    <mergeCell ref="A241:K241"/>
    <mergeCell ref="A242:K242"/>
    <mergeCell ref="A251:C251"/>
    <mergeCell ref="D251:J252"/>
    <mergeCell ref="K251:O251"/>
    <mergeCell ref="A252:C252"/>
    <mergeCell ref="K252:O252"/>
    <mergeCell ref="A243:O243"/>
    <mergeCell ref="G217:J217"/>
    <mergeCell ref="G218:J218"/>
    <mergeCell ref="A220:O220"/>
    <mergeCell ref="A222:A224"/>
    <mergeCell ref="B222:D222"/>
    <mergeCell ref="E222:F222"/>
    <mergeCell ref="G222:I222"/>
    <mergeCell ref="J222:L222"/>
    <mergeCell ref="M222:O222"/>
    <mergeCell ref="B223:B224"/>
    <mergeCell ref="C223:C224"/>
    <mergeCell ref="D223:D224"/>
    <mergeCell ref="E223:E224"/>
    <mergeCell ref="F223:F224"/>
    <mergeCell ref="G223:G224"/>
    <mergeCell ref="H223:I223"/>
    <mergeCell ref="J223:J224"/>
    <mergeCell ref="K223:K224"/>
    <mergeCell ref="L223:L224"/>
    <mergeCell ref="M223:M224"/>
    <mergeCell ref="N223:N224"/>
    <mergeCell ref="O223:O224"/>
    <mergeCell ref="G219:J219"/>
    <mergeCell ref="E136:O136"/>
    <mergeCell ref="A207:O207"/>
    <mergeCell ref="A209:C209"/>
    <mergeCell ref="O209:O211"/>
    <mergeCell ref="A210:C210"/>
    <mergeCell ref="A211:B211"/>
    <mergeCell ref="A212:L212"/>
    <mergeCell ref="A213:C213"/>
    <mergeCell ref="D213:E213"/>
    <mergeCell ref="A141:K141"/>
    <mergeCell ref="A142:K142"/>
    <mergeCell ref="A143:O143"/>
    <mergeCell ref="E137:O137"/>
    <mergeCell ref="G165:J165"/>
    <mergeCell ref="G166:J166"/>
    <mergeCell ref="G167:J167"/>
    <mergeCell ref="L173:L174"/>
    <mergeCell ref="M173:M174"/>
    <mergeCell ref="N173:N174"/>
    <mergeCell ref="O173:O174"/>
    <mergeCell ref="A180:F180"/>
    <mergeCell ref="A170:O170"/>
    <mergeCell ref="A172:A174"/>
    <mergeCell ref="G168:J168"/>
    <mergeCell ref="G115:J116"/>
    <mergeCell ref="K115:L115"/>
    <mergeCell ref="M115:M116"/>
    <mergeCell ref="A153:C153"/>
    <mergeCell ref="D153:J153"/>
    <mergeCell ref="K153:O153"/>
    <mergeCell ref="A144:C144"/>
    <mergeCell ref="A145:F145"/>
    <mergeCell ref="A149:C149"/>
    <mergeCell ref="D149:J149"/>
    <mergeCell ref="K149:O149"/>
    <mergeCell ref="A150:C150"/>
    <mergeCell ref="D150:J150"/>
    <mergeCell ref="K150:O150"/>
    <mergeCell ref="A130:F130"/>
    <mergeCell ref="A131:O131"/>
    <mergeCell ref="J123:J124"/>
    <mergeCell ref="A151:C151"/>
    <mergeCell ref="D151:J152"/>
    <mergeCell ref="K151:O151"/>
    <mergeCell ref="A152:C152"/>
    <mergeCell ref="K152:O152"/>
    <mergeCell ref="G117:J117"/>
    <mergeCell ref="E135:O135"/>
    <mergeCell ref="G119:J119"/>
    <mergeCell ref="A120:O120"/>
    <mergeCell ref="A122:A124"/>
    <mergeCell ref="B122:D122"/>
    <mergeCell ref="E122:F122"/>
    <mergeCell ref="G122:I122"/>
    <mergeCell ref="J122:L122"/>
    <mergeCell ref="M122:O122"/>
    <mergeCell ref="B123:B124"/>
    <mergeCell ref="C123:C124"/>
    <mergeCell ref="K123:K124"/>
    <mergeCell ref="L123:L124"/>
    <mergeCell ref="D123:D124"/>
    <mergeCell ref="E123:E124"/>
    <mergeCell ref="F123:F124"/>
    <mergeCell ref="G123:G124"/>
    <mergeCell ref="H123:I123"/>
    <mergeCell ref="A134:O134"/>
    <mergeCell ref="A106:O106"/>
    <mergeCell ref="N115:N116"/>
    <mergeCell ref="O115:O116"/>
    <mergeCell ref="M123:M124"/>
    <mergeCell ref="N123:N124"/>
    <mergeCell ref="O123:O124"/>
    <mergeCell ref="A109:C109"/>
    <mergeCell ref="O109:O111"/>
    <mergeCell ref="A110:C110"/>
    <mergeCell ref="A111:B111"/>
    <mergeCell ref="A112:L112"/>
    <mergeCell ref="A113:C113"/>
    <mergeCell ref="D113:E113"/>
    <mergeCell ref="A114:A116"/>
    <mergeCell ref="B114:D114"/>
    <mergeCell ref="E114:F114"/>
    <mergeCell ref="G114:L114"/>
    <mergeCell ref="M114:O114"/>
    <mergeCell ref="B115:B116"/>
    <mergeCell ref="C115:C116"/>
    <mergeCell ref="D115:D116"/>
    <mergeCell ref="E115:E116"/>
    <mergeCell ref="G118:J118"/>
    <mergeCell ref="A159:B159"/>
    <mergeCell ref="M162:O162"/>
    <mergeCell ref="B163:B164"/>
    <mergeCell ref="C163:C164"/>
    <mergeCell ref="D163:D164"/>
    <mergeCell ref="E163:E164"/>
    <mergeCell ref="F163:F164"/>
    <mergeCell ref="G163:J164"/>
    <mergeCell ref="K163:L163"/>
    <mergeCell ref="M163:M164"/>
    <mergeCell ref="N163:N164"/>
    <mergeCell ref="O163:O164"/>
    <mergeCell ref="A181:O181"/>
    <mergeCell ref="A184:O184"/>
    <mergeCell ref="E185:O185"/>
    <mergeCell ref="E186:O186"/>
    <mergeCell ref="E187:O187"/>
    <mergeCell ref="B172:D172"/>
    <mergeCell ref="E172:F172"/>
    <mergeCell ref="G172:I172"/>
    <mergeCell ref="J172:L172"/>
    <mergeCell ref="M172:O172"/>
    <mergeCell ref="B173:B174"/>
    <mergeCell ref="C173:C174"/>
    <mergeCell ref="D173:D174"/>
    <mergeCell ref="E173:E174"/>
    <mergeCell ref="F173:F174"/>
    <mergeCell ref="G173:G174"/>
    <mergeCell ref="H173:I173"/>
    <mergeCell ref="J173:J174"/>
    <mergeCell ref="K173:K174"/>
    <mergeCell ref="A195:F195"/>
    <mergeCell ref="A199:C199"/>
    <mergeCell ref="D199:J199"/>
    <mergeCell ref="K199:O199"/>
    <mergeCell ref="A200:C200"/>
    <mergeCell ref="D200:J200"/>
    <mergeCell ref="K200:O200"/>
    <mergeCell ref="A191:K191"/>
    <mergeCell ref="A192:K192"/>
    <mergeCell ref="A193:O193"/>
    <mergeCell ref="A194:C194"/>
    <mergeCell ref="A203:C203"/>
    <mergeCell ref="D203:J203"/>
    <mergeCell ref="K203:O203"/>
    <mergeCell ref="A201:C201"/>
    <mergeCell ref="D201:J202"/>
    <mergeCell ref="K201:O201"/>
    <mergeCell ref="A202:C202"/>
    <mergeCell ref="K202:O202"/>
    <mergeCell ref="A214:A216"/>
    <mergeCell ref="B214:D214"/>
    <mergeCell ref="E214:F214"/>
    <mergeCell ref="G214:L214"/>
    <mergeCell ref="M214:O214"/>
    <mergeCell ref="B215:B216"/>
    <mergeCell ref="C215:C216"/>
    <mergeCell ref="D215:D216"/>
    <mergeCell ref="E215:E216"/>
    <mergeCell ref="F215:F216"/>
    <mergeCell ref="G215:J216"/>
    <mergeCell ref="K215:L215"/>
    <mergeCell ref="M215:M216"/>
    <mergeCell ref="N215:N216"/>
    <mergeCell ref="O215:O216"/>
    <mergeCell ref="A1:O1"/>
    <mergeCell ref="A3:O3"/>
    <mergeCell ref="A5:C5"/>
    <mergeCell ref="O5:O7"/>
    <mergeCell ref="A6:C6"/>
    <mergeCell ref="A7:B7"/>
    <mergeCell ref="A8:L8"/>
    <mergeCell ref="A9:C9"/>
    <mergeCell ref="D9:E9"/>
    <mergeCell ref="A10:A12"/>
    <mergeCell ref="B10:D10"/>
    <mergeCell ref="E10:F10"/>
    <mergeCell ref="G10:L10"/>
    <mergeCell ref="M10:O10"/>
    <mergeCell ref="B11:B12"/>
    <mergeCell ref="C11:C12"/>
    <mergeCell ref="D11:D12"/>
    <mergeCell ref="E11:E12"/>
    <mergeCell ref="F11:F12"/>
    <mergeCell ref="G11:J12"/>
    <mergeCell ref="K11:L11"/>
    <mergeCell ref="M11:M12"/>
    <mergeCell ref="N11:N12"/>
    <mergeCell ref="O11:O12"/>
    <mergeCell ref="G13:J13"/>
    <mergeCell ref="G14:J14"/>
    <mergeCell ref="G15:J15"/>
    <mergeCell ref="A16:O16"/>
    <mergeCell ref="A18:A20"/>
    <mergeCell ref="B18:D18"/>
    <mergeCell ref="E18:F18"/>
    <mergeCell ref="G18:I18"/>
    <mergeCell ref="J18:L18"/>
    <mergeCell ref="M18:O18"/>
    <mergeCell ref="B19:B20"/>
    <mergeCell ref="C19:C20"/>
    <mergeCell ref="D19:D20"/>
    <mergeCell ref="E19:E20"/>
    <mergeCell ref="F19:F20"/>
    <mergeCell ref="G19:G20"/>
    <mergeCell ref="H19:I19"/>
    <mergeCell ref="J19:J20"/>
    <mergeCell ref="K19:K20"/>
    <mergeCell ref="L19:L20"/>
    <mergeCell ref="M19:M20"/>
    <mergeCell ref="N19:N20"/>
    <mergeCell ref="O19:O20"/>
    <mergeCell ref="A22:A23"/>
    <mergeCell ref="B22:B23"/>
    <mergeCell ref="C22:C23"/>
    <mergeCell ref="D22:D23"/>
    <mergeCell ref="E22:E23"/>
    <mergeCell ref="F22:F23"/>
    <mergeCell ref="A24:A25"/>
    <mergeCell ref="B24:B25"/>
    <mergeCell ref="C24:C25"/>
    <mergeCell ref="D24:D25"/>
    <mergeCell ref="E24:E25"/>
    <mergeCell ref="F24:F25"/>
    <mergeCell ref="A26:F27"/>
    <mergeCell ref="A28:O28"/>
    <mergeCell ref="A31:O31"/>
    <mergeCell ref="E32:O32"/>
    <mergeCell ref="E33:O33"/>
    <mergeCell ref="E34:O34"/>
    <mergeCell ref="A38:K38"/>
    <mergeCell ref="A39:K39"/>
    <mergeCell ref="A40:O40"/>
    <mergeCell ref="A41:C41"/>
    <mergeCell ref="A42:F42"/>
    <mergeCell ref="A46:C46"/>
    <mergeCell ref="D46:J46"/>
    <mergeCell ref="K46:O46"/>
    <mergeCell ref="A47:C47"/>
    <mergeCell ref="D47:J47"/>
    <mergeCell ref="K47:O47"/>
    <mergeCell ref="A48:C48"/>
    <mergeCell ref="D48:J49"/>
    <mergeCell ref="K48:O48"/>
    <mergeCell ref="A49:C49"/>
    <mergeCell ref="K49:O49"/>
    <mergeCell ref="A50:C50"/>
    <mergeCell ref="D50:J50"/>
    <mergeCell ref="K50:O50"/>
    <mergeCell ref="A51:C51"/>
    <mergeCell ref="D51:J51"/>
    <mergeCell ref="K51:O51"/>
    <mergeCell ref="A53:O53"/>
    <mergeCell ref="A55:C55"/>
    <mergeCell ref="O55:O57"/>
    <mergeCell ref="A56:C56"/>
    <mergeCell ref="A57:B57"/>
    <mergeCell ref="A58:L58"/>
    <mergeCell ref="A59:C59"/>
    <mergeCell ref="D59:E59"/>
    <mergeCell ref="A60:A62"/>
    <mergeCell ref="B60:D60"/>
    <mergeCell ref="E60:F60"/>
    <mergeCell ref="G60:L60"/>
    <mergeCell ref="M60:O60"/>
    <mergeCell ref="B61:B62"/>
    <mergeCell ref="C61:C62"/>
    <mergeCell ref="D61:D62"/>
    <mergeCell ref="E61:E62"/>
    <mergeCell ref="F61:F62"/>
    <mergeCell ref="G61:J62"/>
    <mergeCell ref="K61:L61"/>
    <mergeCell ref="M61:M62"/>
    <mergeCell ref="N61:N62"/>
    <mergeCell ref="O61:O62"/>
    <mergeCell ref="G63:J63"/>
    <mergeCell ref="G64:J64"/>
    <mergeCell ref="G65:J65"/>
    <mergeCell ref="G66:J66"/>
    <mergeCell ref="A67:O67"/>
    <mergeCell ref="A69:A71"/>
    <mergeCell ref="B69:D69"/>
    <mergeCell ref="E69:F69"/>
    <mergeCell ref="G69:I69"/>
    <mergeCell ref="J69:L69"/>
    <mergeCell ref="M69:O69"/>
    <mergeCell ref="B70:B71"/>
    <mergeCell ref="C70:C71"/>
    <mergeCell ref="D70:D71"/>
    <mergeCell ref="E70:E71"/>
    <mergeCell ref="F70:F71"/>
    <mergeCell ref="G70:G71"/>
    <mergeCell ref="H70:I70"/>
    <mergeCell ref="J70:J71"/>
    <mergeCell ref="K70:K71"/>
    <mergeCell ref="L70:L71"/>
    <mergeCell ref="M70:M71"/>
    <mergeCell ref="N70:N71"/>
    <mergeCell ref="O70:O71"/>
    <mergeCell ref="A73:A74"/>
    <mergeCell ref="B73:B74"/>
    <mergeCell ref="C73:C74"/>
    <mergeCell ref="D73:D74"/>
    <mergeCell ref="E73:E74"/>
    <mergeCell ref="F73:F74"/>
    <mergeCell ref="A75:A76"/>
    <mergeCell ref="B75:B76"/>
    <mergeCell ref="C75:C76"/>
    <mergeCell ref="D75:D76"/>
    <mergeCell ref="E75:E76"/>
    <mergeCell ref="F75:F76"/>
    <mergeCell ref="A77:A78"/>
    <mergeCell ref="B77:B78"/>
    <mergeCell ref="C77:C78"/>
    <mergeCell ref="D77:D78"/>
    <mergeCell ref="E77:E78"/>
    <mergeCell ref="F77:F78"/>
    <mergeCell ref="A79:F80"/>
    <mergeCell ref="A81:O81"/>
    <mergeCell ref="A84:O84"/>
    <mergeCell ref="E85:O85"/>
    <mergeCell ref="E86:O86"/>
    <mergeCell ref="E87:O87"/>
    <mergeCell ref="A91:K91"/>
    <mergeCell ref="A92:K92"/>
    <mergeCell ref="A93:O93"/>
    <mergeCell ref="A94:C94"/>
    <mergeCell ref="A95:F95"/>
    <mergeCell ref="A99:C99"/>
    <mergeCell ref="D99:J99"/>
    <mergeCell ref="K99:O99"/>
    <mergeCell ref="G169:J169"/>
    <mergeCell ref="A100:C100"/>
    <mergeCell ref="D100:J100"/>
    <mergeCell ref="K100:O100"/>
    <mergeCell ref="A101:C101"/>
    <mergeCell ref="D101:J102"/>
    <mergeCell ref="K101:O101"/>
    <mergeCell ref="K102:O102"/>
    <mergeCell ref="D103:J103"/>
    <mergeCell ref="K103:O103"/>
    <mergeCell ref="A102:C102"/>
    <mergeCell ref="A103:C103"/>
    <mergeCell ref="F115:F116"/>
    <mergeCell ref="A160:L160"/>
    <mergeCell ref="A161:C161"/>
    <mergeCell ref="D161:E161"/>
    <mergeCell ref="A162:A164"/>
    <mergeCell ref="B162:D162"/>
    <mergeCell ref="E162:F162"/>
    <mergeCell ref="G162:L162"/>
    <mergeCell ref="A155:O155"/>
    <mergeCell ref="A157:C157"/>
    <mergeCell ref="O157:O159"/>
    <mergeCell ref="A158:C158"/>
  </mergeCells>
  <pageMargins left="0.7" right="0.7" top="0.75" bottom="0.75" header="0.3" footer="0.3"/>
  <pageSetup paperSize="9" scale="7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0"/>
  <sheetViews>
    <sheetView view="pageBreakPreview" zoomScale="90" zoomScaleNormal="100" zoomScaleSheetLayoutView="90" workbookViewId="0">
      <selection activeCell="D6" sqref="D6"/>
    </sheetView>
  </sheetViews>
  <sheetFormatPr defaultColWidth="9.109375" defaultRowHeight="10.199999999999999" x14ac:dyDescent="0.2"/>
  <cols>
    <col min="1" max="1" width="20.33203125" style="14" customWidth="1"/>
    <col min="2" max="2" width="13" style="14" customWidth="1"/>
    <col min="3" max="3" width="18" style="14" customWidth="1"/>
    <col min="4" max="4" width="11.6640625" style="14" customWidth="1"/>
    <col min="5" max="5" width="13.88671875" style="14" customWidth="1"/>
    <col min="6" max="6" width="10.44140625" style="14" customWidth="1"/>
    <col min="7" max="7" width="11" style="14" customWidth="1"/>
    <col min="8" max="8" width="10.33203125" style="14" customWidth="1"/>
    <col min="9" max="9" width="4.44140625" style="14" customWidth="1"/>
    <col min="10" max="10" width="9.5546875" style="14" customWidth="1"/>
    <col min="11" max="11" width="10.109375" style="14" customWidth="1"/>
    <col min="12" max="16384" width="9.109375" style="14"/>
  </cols>
  <sheetData>
    <row r="1" spans="1:15" x14ac:dyDescent="0.2">
      <c r="A1" s="109" t="s">
        <v>111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</row>
    <row r="2" spans="1:15" x14ac:dyDescent="0.2">
      <c r="A2" s="44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</row>
    <row r="3" spans="1:15" x14ac:dyDescent="0.2">
      <c r="A3" s="91" t="s">
        <v>8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</row>
    <row r="4" spans="1:15" ht="11.25" customHeight="1" x14ac:dyDescent="0.2">
      <c r="A4" s="92" t="s">
        <v>112</v>
      </c>
      <c r="B4" s="92"/>
      <c r="C4" s="92"/>
      <c r="D4" s="123" t="s">
        <v>177</v>
      </c>
      <c r="E4" s="123"/>
      <c r="F4" s="123"/>
      <c r="G4" s="123"/>
      <c r="H4" s="123"/>
      <c r="I4" s="123"/>
      <c r="J4" s="123"/>
      <c r="K4" s="123"/>
      <c r="L4" s="123"/>
      <c r="M4" s="46"/>
      <c r="N4" s="16" t="s">
        <v>9</v>
      </c>
      <c r="O4" s="86" t="s">
        <v>113</v>
      </c>
    </row>
    <row r="5" spans="1:15" x14ac:dyDescent="0.2">
      <c r="A5" s="94"/>
      <c r="B5" s="94"/>
      <c r="C5" s="94"/>
      <c r="D5" s="123"/>
      <c r="E5" s="123"/>
      <c r="F5" s="123"/>
      <c r="G5" s="123"/>
      <c r="H5" s="123"/>
      <c r="I5" s="123"/>
      <c r="J5" s="123"/>
      <c r="K5" s="123"/>
      <c r="L5" s="123"/>
      <c r="M5" s="46"/>
      <c r="N5" s="16" t="s">
        <v>10</v>
      </c>
      <c r="O5" s="93"/>
    </row>
    <row r="6" spans="1:15" x14ac:dyDescent="0.2">
      <c r="A6" s="94" t="s">
        <v>90</v>
      </c>
      <c r="B6" s="94"/>
      <c r="C6" s="46"/>
      <c r="D6" s="47" t="s">
        <v>114</v>
      </c>
      <c r="E6" s="46"/>
      <c r="F6" s="46"/>
      <c r="G6" s="46"/>
      <c r="H6" s="46"/>
      <c r="I6" s="46"/>
      <c r="J6" s="46"/>
      <c r="K6" s="46"/>
      <c r="L6" s="46"/>
      <c r="M6" s="46"/>
      <c r="N6" s="16" t="s">
        <v>12</v>
      </c>
      <c r="O6" s="87"/>
    </row>
    <row r="7" spans="1:15" ht="11.25" customHeight="1" x14ac:dyDescent="0.2">
      <c r="A7" s="88" t="s">
        <v>56</v>
      </c>
      <c r="B7" s="88"/>
      <c r="C7" s="88"/>
      <c r="D7" s="88"/>
      <c r="E7" s="88"/>
      <c r="F7" s="88"/>
      <c r="G7" s="88"/>
      <c r="H7" s="88"/>
      <c r="I7" s="88"/>
      <c r="J7" s="88"/>
      <c r="K7" s="88"/>
      <c r="L7" s="46"/>
      <c r="M7" s="46"/>
      <c r="N7" s="46"/>
      <c r="O7" s="46"/>
    </row>
    <row r="8" spans="1:15" x14ac:dyDescent="0.2">
      <c r="A8" s="89" t="s">
        <v>57</v>
      </c>
      <c r="B8" s="89"/>
      <c r="C8" s="89"/>
      <c r="D8" s="90"/>
      <c r="E8" s="90"/>
      <c r="F8" s="46"/>
      <c r="G8" s="46"/>
      <c r="H8" s="46"/>
      <c r="I8" s="46"/>
      <c r="J8" s="46"/>
      <c r="K8" s="46"/>
      <c r="L8" s="46"/>
      <c r="M8" s="46"/>
      <c r="N8" s="46"/>
      <c r="O8" s="46"/>
    </row>
    <row r="9" spans="1:15" ht="42" customHeight="1" x14ac:dyDescent="0.2">
      <c r="A9" s="84" t="s">
        <v>14</v>
      </c>
      <c r="B9" s="84" t="s">
        <v>58</v>
      </c>
      <c r="C9" s="84"/>
      <c r="D9" s="84"/>
      <c r="E9" s="84" t="s">
        <v>59</v>
      </c>
      <c r="F9" s="84"/>
      <c r="G9" s="84" t="s">
        <v>60</v>
      </c>
      <c r="H9" s="84"/>
      <c r="I9" s="84"/>
      <c r="J9" s="84"/>
      <c r="K9" s="84"/>
      <c r="L9" s="84"/>
      <c r="M9" s="84" t="s">
        <v>61</v>
      </c>
      <c r="N9" s="84"/>
      <c r="O9" s="84"/>
    </row>
    <row r="10" spans="1:15" ht="24" customHeight="1" x14ac:dyDescent="0.2">
      <c r="A10" s="84"/>
      <c r="B10" s="84" t="s">
        <v>20</v>
      </c>
      <c r="C10" s="84" t="s">
        <v>20</v>
      </c>
      <c r="D10" s="84" t="s">
        <v>20</v>
      </c>
      <c r="E10" s="84" t="s">
        <v>20</v>
      </c>
      <c r="F10" s="86" t="s">
        <v>20</v>
      </c>
      <c r="G10" s="84" t="s">
        <v>20</v>
      </c>
      <c r="H10" s="84"/>
      <c r="I10" s="84"/>
      <c r="J10" s="84"/>
      <c r="K10" s="84" t="s">
        <v>115</v>
      </c>
      <c r="L10" s="84"/>
      <c r="M10" s="86">
        <v>2021</v>
      </c>
      <c r="N10" s="86">
        <v>2022</v>
      </c>
      <c r="O10" s="86">
        <v>2023</v>
      </c>
    </row>
    <row r="11" spans="1:15" x14ac:dyDescent="0.2">
      <c r="A11" s="84"/>
      <c r="B11" s="84"/>
      <c r="C11" s="84"/>
      <c r="D11" s="84"/>
      <c r="E11" s="84"/>
      <c r="F11" s="87"/>
      <c r="G11" s="84"/>
      <c r="H11" s="84"/>
      <c r="I11" s="84"/>
      <c r="J11" s="84"/>
      <c r="K11" s="43" t="s">
        <v>21</v>
      </c>
      <c r="L11" s="43" t="s">
        <v>22</v>
      </c>
      <c r="M11" s="87"/>
      <c r="N11" s="87"/>
      <c r="O11" s="87"/>
    </row>
    <row r="12" spans="1:15" x14ac:dyDescent="0.2">
      <c r="A12" s="43">
        <v>1</v>
      </c>
      <c r="B12" s="43">
        <v>2</v>
      </c>
      <c r="C12" s="43">
        <v>3</v>
      </c>
      <c r="D12" s="43">
        <v>4</v>
      </c>
      <c r="E12" s="43">
        <v>5</v>
      </c>
      <c r="F12" s="43">
        <v>6</v>
      </c>
      <c r="G12" s="84">
        <v>7</v>
      </c>
      <c r="H12" s="84"/>
      <c r="I12" s="84"/>
      <c r="J12" s="84"/>
      <c r="K12" s="43">
        <v>8</v>
      </c>
      <c r="L12" s="43">
        <v>9</v>
      </c>
      <c r="M12" s="43">
        <v>10</v>
      </c>
      <c r="N12" s="43">
        <v>11</v>
      </c>
      <c r="O12" s="43">
        <v>12</v>
      </c>
    </row>
    <row r="13" spans="1:15" ht="94.5" customHeight="1" x14ac:dyDescent="0.2">
      <c r="A13" s="45" t="s">
        <v>116</v>
      </c>
      <c r="B13" s="45" t="s">
        <v>117</v>
      </c>
      <c r="C13" s="45" t="s">
        <v>23</v>
      </c>
      <c r="D13" s="45" t="s">
        <v>23</v>
      </c>
      <c r="E13" s="45" t="s">
        <v>23</v>
      </c>
      <c r="F13" s="45" t="s">
        <v>23</v>
      </c>
      <c r="G13" s="119" t="s">
        <v>118</v>
      </c>
      <c r="H13" s="120"/>
      <c r="I13" s="120"/>
      <c r="J13" s="121"/>
      <c r="K13" s="57" t="s">
        <v>25</v>
      </c>
      <c r="L13" s="45">
        <v>744</v>
      </c>
      <c r="M13" s="43">
        <v>100</v>
      </c>
      <c r="N13" s="43">
        <v>100</v>
      </c>
      <c r="O13" s="43">
        <v>100</v>
      </c>
    </row>
    <row r="14" spans="1:15" ht="15" customHeight="1" x14ac:dyDescent="0.2">
      <c r="A14" s="106" t="s">
        <v>89</v>
      </c>
      <c r="B14" s="106"/>
      <c r="C14" s="106"/>
      <c r="D14" s="106"/>
      <c r="E14" s="106"/>
      <c r="F14" s="106"/>
      <c r="G14" s="106"/>
      <c r="H14" s="106"/>
      <c r="I14" s="106"/>
      <c r="J14" s="106"/>
      <c r="K14" s="106"/>
      <c r="L14" s="106"/>
      <c r="M14" s="106"/>
      <c r="N14" s="106"/>
      <c r="O14" s="106"/>
    </row>
    <row r="15" spans="1:15" s="19" customFormat="1" x14ac:dyDescent="0.2">
      <c r="A15" s="44" t="s">
        <v>26</v>
      </c>
      <c r="B15" s="46"/>
      <c r="C15" s="46"/>
      <c r="D15" s="46"/>
      <c r="E15" s="46"/>
      <c r="F15" s="46"/>
      <c r="G15" s="46"/>
      <c r="H15" s="46"/>
      <c r="I15" s="46"/>
      <c r="J15" s="46"/>
      <c r="K15" s="46"/>
      <c r="L15" s="46"/>
      <c r="M15" s="46"/>
      <c r="N15" s="46"/>
      <c r="O15" s="46"/>
    </row>
    <row r="16" spans="1:15" ht="11.25" customHeight="1" x14ac:dyDescent="0.2">
      <c r="A16" s="84" t="s">
        <v>14</v>
      </c>
      <c r="B16" s="84" t="str">
        <f>B9</f>
        <v>Показатель, характеризующий содержание работы</v>
      </c>
      <c r="C16" s="84"/>
      <c r="D16" s="84"/>
      <c r="E16" s="84" t="str">
        <f>E9</f>
        <v>Показатель, характеризующий условия (формы) оказания работы</v>
      </c>
      <c r="F16" s="84"/>
      <c r="G16" s="84" t="s">
        <v>62</v>
      </c>
      <c r="H16" s="84"/>
      <c r="I16" s="84"/>
      <c r="J16" s="117" t="s">
        <v>64</v>
      </c>
      <c r="K16" s="122"/>
      <c r="L16" s="122"/>
      <c r="M16" s="122"/>
      <c r="N16" s="122"/>
      <c r="O16" s="118"/>
    </row>
    <row r="17" spans="1:15" ht="28.5" customHeight="1" x14ac:dyDescent="0.2">
      <c r="A17" s="84"/>
      <c r="B17" s="84" t="str">
        <f>B10</f>
        <v>(наименование показателя)</v>
      </c>
      <c r="C17" s="84" t="str">
        <f t="shared" ref="C17:F17" si="0">C10</f>
        <v>(наименование показателя)</v>
      </c>
      <c r="D17" s="84" t="str">
        <f t="shared" si="0"/>
        <v>(наименование показателя)</v>
      </c>
      <c r="E17" s="84" t="str">
        <f t="shared" si="0"/>
        <v>(наименование показателя)</v>
      </c>
      <c r="F17" s="84" t="str">
        <f t="shared" si="0"/>
        <v>(наименование показателя)</v>
      </c>
      <c r="G17" s="84" t="s">
        <v>20</v>
      </c>
      <c r="H17" s="84" t="s">
        <v>27</v>
      </c>
      <c r="I17" s="84"/>
      <c r="J17" s="84">
        <f>M10</f>
        <v>2021</v>
      </c>
      <c r="K17" s="84"/>
      <c r="L17" s="84">
        <f>N10</f>
        <v>2022</v>
      </c>
      <c r="M17" s="84"/>
      <c r="N17" s="84">
        <f>O10</f>
        <v>2023</v>
      </c>
      <c r="O17" s="84"/>
    </row>
    <row r="18" spans="1:15" ht="25.5" customHeight="1" x14ac:dyDescent="0.2">
      <c r="A18" s="84"/>
      <c r="B18" s="84"/>
      <c r="C18" s="84"/>
      <c r="D18" s="84"/>
      <c r="E18" s="84"/>
      <c r="F18" s="84"/>
      <c r="G18" s="84"/>
      <c r="H18" s="43" t="s">
        <v>21</v>
      </c>
      <c r="I18" s="43" t="s">
        <v>22</v>
      </c>
      <c r="J18" s="84"/>
      <c r="K18" s="84"/>
      <c r="L18" s="84"/>
      <c r="M18" s="84"/>
      <c r="N18" s="84"/>
      <c r="O18" s="84"/>
    </row>
    <row r="19" spans="1:15" x14ac:dyDescent="0.2">
      <c r="A19" s="43">
        <v>1</v>
      </c>
      <c r="B19" s="43">
        <v>2</v>
      </c>
      <c r="C19" s="43">
        <v>3</v>
      </c>
      <c r="D19" s="43">
        <v>4</v>
      </c>
      <c r="E19" s="43">
        <v>5</v>
      </c>
      <c r="F19" s="43">
        <v>6</v>
      </c>
      <c r="G19" s="43">
        <v>7</v>
      </c>
      <c r="H19" s="43">
        <v>8</v>
      </c>
      <c r="I19" s="43">
        <v>9</v>
      </c>
      <c r="J19" s="84">
        <v>10</v>
      </c>
      <c r="K19" s="84"/>
      <c r="L19" s="84">
        <v>11</v>
      </c>
      <c r="M19" s="84"/>
      <c r="N19" s="84">
        <v>12</v>
      </c>
      <c r="O19" s="84"/>
    </row>
    <row r="20" spans="1:15" ht="48.75" customHeight="1" x14ac:dyDescent="0.2">
      <c r="A20" s="84" t="str">
        <f>A13</f>
        <v>Р.19.1.0127.0001.001</v>
      </c>
      <c r="B20" s="84" t="str">
        <f t="shared" ref="B20:F20" si="1">B13</f>
        <v>организация и осуществление подвоза обучающихся в образовательные учреждения автомобильным транспортом</v>
      </c>
      <c r="C20" s="84" t="str">
        <f t="shared" si="1"/>
        <v>-</v>
      </c>
      <c r="D20" s="84" t="str">
        <f t="shared" si="1"/>
        <v>-</v>
      </c>
      <c r="E20" s="84" t="str">
        <f t="shared" si="1"/>
        <v>-</v>
      </c>
      <c r="F20" s="84" t="str">
        <f t="shared" si="1"/>
        <v>-</v>
      </c>
      <c r="G20" s="18" t="s">
        <v>119</v>
      </c>
      <c r="H20" s="68" t="s">
        <v>120</v>
      </c>
      <c r="I20" s="24"/>
      <c r="J20" s="117">
        <v>2</v>
      </c>
      <c r="K20" s="118"/>
      <c r="L20" s="117">
        <f>J20</f>
        <v>2</v>
      </c>
      <c r="M20" s="118"/>
      <c r="N20" s="117">
        <f>J20</f>
        <v>2</v>
      </c>
      <c r="O20" s="118"/>
    </row>
    <row r="21" spans="1:15" ht="54.75" customHeight="1" x14ac:dyDescent="0.2">
      <c r="A21" s="84"/>
      <c r="B21" s="84"/>
      <c r="C21" s="84"/>
      <c r="D21" s="84"/>
      <c r="E21" s="84"/>
      <c r="F21" s="84"/>
      <c r="G21" s="18" t="s">
        <v>121</v>
      </c>
      <c r="H21" s="68" t="s">
        <v>120</v>
      </c>
      <c r="I21" s="24"/>
      <c r="J21" s="117">
        <v>6</v>
      </c>
      <c r="K21" s="118"/>
      <c r="L21" s="117">
        <f>J21</f>
        <v>6</v>
      </c>
      <c r="M21" s="118"/>
      <c r="N21" s="117">
        <f>J21</f>
        <v>6</v>
      </c>
      <c r="O21" s="118"/>
    </row>
    <row r="22" spans="1:15" x14ac:dyDescent="0.2">
      <c r="A22" s="46" t="str">
        <f>A14</f>
        <v>Допустимые (возможные) отклонения от установленных показателей качества работы, в пределах которых государственное задание считается выполненным (процентов) - 10 %</v>
      </c>
      <c r="B22" s="46"/>
      <c r="C22" s="46"/>
      <c r="D22" s="46"/>
      <c r="E22" s="46"/>
      <c r="F22" s="46"/>
      <c r="G22" s="46"/>
      <c r="H22" s="46"/>
      <c r="I22" s="58"/>
      <c r="J22" s="58"/>
      <c r="K22" s="58"/>
      <c r="L22" s="46"/>
      <c r="M22" s="46"/>
      <c r="N22" s="46"/>
      <c r="O22" s="46"/>
    </row>
    <row r="29" spans="1:15" ht="11.25" customHeight="1" x14ac:dyDescent="0.2"/>
    <row r="31" spans="1:15" ht="11.25" customHeight="1" x14ac:dyDescent="0.2"/>
    <row r="32" spans="1:15" ht="11.25" customHeight="1" x14ac:dyDescent="0.2"/>
    <row r="39" ht="11.25" customHeight="1" x14ac:dyDescent="0.2"/>
    <row r="40" ht="11.25" customHeight="1" x14ac:dyDescent="0.2"/>
  </sheetData>
  <mergeCells count="58">
    <mergeCell ref="A1:O1"/>
    <mergeCell ref="A3:O3"/>
    <mergeCell ref="A4:C4"/>
    <mergeCell ref="D4:L5"/>
    <mergeCell ref="O4:O6"/>
    <mergeCell ref="A5:C5"/>
    <mergeCell ref="A6:B6"/>
    <mergeCell ref="A7:K7"/>
    <mergeCell ref="A8:C8"/>
    <mergeCell ref="D8:E8"/>
    <mergeCell ref="A9:A11"/>
    <mergeCell ref="B9:D9"/>
    <mergeCell ref="E9:F9"/>
    <mergeCell ref="G9:L9"/>
    <mergeCell ref="M9:O9"/>
    <mergeCell ref="B10:B11"/>
    <mergeCell ref="C10:C11"/>
    <mergeCell ref="D10:D11"/>
    <mergeCell ref="E10:E11"/>
    <mergeCell ref="F10:F11"/>
    <mergeCell ref="G10:J11"/>
    <mergeCell ref="K10:L10"/>
    <mergeCell ref="M10:M11"/>
    <mergeCell ref="N10:N11"/>
    <mergeCell ref="O10:O11"/>
    <mergeCell ref="G12:J12"/>
    <mergeCell ref="G13:J13"/>
    <mergeCell ref="A14:O14"/>
    <mergeCell ref="A16:A18"/>
    <mergeCell ref="B16:D16"/>
    <mergeCell ref="E16:F16"/>
    <mergeCell ref="G16:I16"/>
    <mergeCell ref="J16:O16"/>
    <mergeCell ref="B17:B18"/>
    <mergeCell ref="C17:C18"/>
    <mergeCell ref="D17:D18"/>
    <mergeCell ref="E17:E18"/>
    <mergeCell ref="F17:F18"/>
    <mergeCell ref="G17:G18"/>
    <mergeCell ref="H17:I17"/>
    <mergeCell ref="J17:K18"/>
    <mergeCell ref="L17:M18"/>
    <mergeCell ref="N17:O18"/>
    <mergeCell ref="J19:K19"/>
    <mergeCell ref="L19:M19"/>
    <mergeCell ref="N19:O19"/>
    <mergeCell ref="A20:A21"/>
    <mergeCell ref="B20:B21"/>
    <mergeCell ref="C20:C21"/>
    <mergeCell ref="D20:D21"/>
    <mergeCell ref="E20:E21"/>
    <mergeCell ref="F20:F21"/>
    <mergeCell ref="J20:K20"/>
    <mergeCell ref="L20:M20"/>
    <mergeCell ref="N20:O20"/>
    <mergeCell ref="J21:K21"/>
    <mergeCell ref="L21:M21"/>
    <mergeCell ref="N21:O21"/>
  </mergeCells>
  <pageMargins left="0.7" right="0.7" top="0.75" bottom="0.75" header="0.3" footer="0.3"/>
  <pageSetup paperSize="9" scale="7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view="pageBreakPreview" zoomScale="80" zoomScaleNormal="100" zoomScaleSheetLayoutView="80" workbookViewId="0">
      <selection activeCell="G16" sqref="A16:O17"/>
    </sheetView>
  </sheetViews>
  <sheetFormatPr defaultRowHeight="14.4" x14ac:dyDescent="0.3"/>
  <sheetData>
    <row r="1" spans="1:15" x14ac:dyDescent="0.3">
      <c r="A1" s="109" t="s">
        <v>65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</row>
    <row r="2" spans="1:15" x14ac:dyDescent="0.3">
      <c r="A2" s="22"/>
    </row>
    <row r="3" spans="1:15" x14ac:dyDescent="0.3">
      <c r="A3" s="15" t="s">
        <v>66</v>
      </c>
      <c r="B3" s="15"/>
      <c r="C3" s="23"/>
      <c r="D3" s="23"/>
      <c r="E3" s="23"/>
    </row>
    <row r="4" spans="1:15" ht="30.75" customHeight="1" x14ac:dyDescent="0.3">
      <c r="A4" s="125" t="s">
        <v>67</v>
      </c>
      <c r="B4" s="125"/>
      <c r="C4" s="125"/>
      <c r="D4" s="125"/>
      <c r="E4" s="125"/>
      <c r="F4" s="125"/>
      <c r="G4" s="125"/>
      <c r="H4" s="125"/>
      <c r="I4" s="125"/>
      <c r="J4" s="125"/>
      <c r="K4" s="125"/>
      <c r="L4" s="125"/>
      <c r="M4" s="125"/>
      <c r="N4" s="125"/>
      <c r="O4" s="125"/>
    </row>
    <row r="5" spans="1:15" x14ac:dyDescent="0.3">
      <c r="A5" s="107" t="s">
        <v>68</v>
      </c>
      <c r="B5" s="107"/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7"/>
    </row>
    <row r="6" spans="1:15" x14ac:dyDescent="0.3">
      <c r="A6" s="126"/>
      <c r="B6" s="126"/>
      <c r="C6" s="126"/>
      <c r="D6" s="126"/>
      <c r="E6" s="126"/>
      <c r="F6" s="126"/>
      <c r="G6" s="126"/>
      <c r="H6" s="126"/>
      <c r="I6" s="126"/>
      <c r="J6" s="126"/>
      <c r="K6" s="126"/>
      <c r="L6" s="126"/>
      <c r="M6" s="126"/>
      <c r="N6" s="126"/>
      <c r="O6" s="126"/>
    </row>
    <row r="7" spans="1:15" x14ac:dyDescent="0.3">
      <c r="A7" s="101" t="s">
        <v>69</v>
      </c>
      <c r="B7" s="101"/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</row>
    <row r="8" spans="1:15" x14ac:dyDescent="0.3">
      <c r="A8" s="17"/>
      <c r="B8" s="17"/>
      <c r="C8" s="17"/>
      <c r="D8" s="17"/>
      <c r="E8" s="17"/>
    </row>
    <row r="9" spans="1:15" x14ac:dyDescent="0.3">
      <c r="A9" s="15"/>
    </row>
    <row r="10" spans="1:15" ht="34.5" customHeight="1" x14ac:dyDescent="0.3">
      <c r="A10" s="84" t="s">
        <v>70</v>
      </c>
      <c r="B10" s="84"/>
      <c r="C10" s="84"/>
      <c r="D10" s="84"/>
      <c r="E10" s="84"/>
      <c r="F10" s="84"/>
      <c r="G10" s="84" t="s">
        <v>71</v>
      </c>
      <c r="H10" s="84"/>
      <c r="I10" s="84"/>
      <c r="J10" s="84"/>
      <c r="K10" s="84"/>
      <c r="L10" s="84" t="s">
        <v>72</v>
      </c>
      <c r="M10" s="84"/>
      <c r="N10" s="84"/>
      <c r="O10" s="84"/>
    </row>
    <row r="11" spans="1:15" x14ac:dyDescent="0.3">
      <c r="A11" s="84">
        <v>1</v>
      </c>
      <c r="B11" s="84"/>
      <c r="C11" s="84"/>
      <c r="D11" s="84"/>
      <c r="E11" s="84"/>
      <c r="F11" s="84"/>
      <c r="G11" s="84">
        <v>2</v>
      </c>
      <c r="H11" s="84"/>
      <c r="I11" s="84"/>
      <c r="J11" s="84"/>
      <c r="K11" s="84"/>
      <c r="L11" s="84">
        <v>3</v>
      </c>
      <c r="M11" s="84"/>
      <c r="N11" s="84"/>
      <c r="O11" s="84"/>
    </row>
    <row r="12" spans="1:15" x14ac:dyDescent="0.3">
      <c r="A12" s="124" t="s">
        <v>73</v>
      </c>
      <c r="B12" s="124"/>
      <c r="C12" s="124"/>
      <c r="D12" s="124"/>
      <c r="E12" s="124"/>
      <c r="F12" s="124"/>
      <c r="G12" s="84" t="s">
        <v>74</v>
      </c>
      <c r="H12" s="84"/>
      <c r="I12" s="84"/>
      <c r="J12" s="84"/>
      <c r="K12" s="84"/>
      <c r="L12" s="84" t="s">
        <v>75</v>
      </c>
      <c r="M12" s="84"/>
      <c r="N12" s="84"/>
      <c r="O12" s="84"/>
    </row>
    <row r="13" spans="1:15" ht="29.25" customHeight="1" x14ac:dyDescent="0.3">
      <c r="A13" s="124" t="s">
        <v>76</v>
      </c>
      <c r="B13" s="124"/>
      <c r="C13" s="124"/>
      <c r="D13" s="124"/>
      <c r="E13" s="124"/>
      <c r="F13" s="124"/>
      <c r="G13" s="84" t="s">
        <v>77</v>
      </c>
      <c r="H13" s="84"/>
      <c r="I13" s="84"/>
      <c r="J13" s="84"/>
      <c r="K13" s="84"/>
      <c r="L13" s="84"/>
      <c r="M13" s="84"/>
      <c r="N13" s="84"/>
      <c r="O13" s="84"/>
    </row>
    <row r="14" spans="1:15" ht="54.75" customHeight="1" x14ac:dyDescent="0.3">
      <c r="A14" s="124" t="s">
        <v>78</v>
      </c>
      <c r="B14" s="124"/>
      <c r="C14" s="124"/>
      <c r="D14" s="124"/>
      <c r="E14" s="124"/>
      <c r="F14" s="124"/>
      <c r="G14" s="84"/>
      <c r="H14" s="84"/>
      <c r="I14" s="84"/>
      <c r="J14" s="84"/>
      <c r="K14" s="84"/>
      <c r="L14" s="84"/>
      <c r="M14" s="84"/>
      <c r="N14" s="84"/>
      <c r="O14" s="84"/>
    </row>
    <row r="15" spans="1:15" x14ac:dyDescent="0.3">
      <c r="A15" s="124" t="s">
        <v>79</v>
      </c>
      <c r="B15" s="124"/>
      <c r="C15" s="124"/>
      <c r="D15" s="124"/>
      <c r="E15" s="124"/>
      <c r="F15" s="124"/>
      <c r="G15" s="84"/>
      <c r="H15" s="84"/>
      <c r="I15" s="84"/>
      <c r="J15" s="84"/>
      <c r="K15" s="84"/>
      <c r="L15" s="84"/>
      <c r="M15" s="84"/>
      <c r="N15" s="84"/>
      <c r="O15" s="84"/>
    </row>
    <row r="16" spans="1:15" x14ac:dyDescent="0.3">
      <c r="A16" s="15"/>
    </row>
    <row r="17" spans="1:15" x14ac:dyDescent="0.3">
      <c r="A17" s="107" t="s">
        <v>144</v>
      </c>
      <c r="B17" s="107"/>
      <c r="C17" s="107"/>
      <c r="D17" s="107"/>
      <c r="E17" s="107"/>
      <c r="F17" s="107"/>
      <c r="G17" s="107"/>
      <c r="H17" s="107"/>
      <c r="I17" s="107"/>
      <c r="J17" s="107"/>
      <c r="K17" s="107"/>
      <c r="L17" s="107"/>
      <c r="M17" s="107"/>
      <c r="N17" s="107"/>
      <c r="O17" s="107"/>
    </row>
    <row r="18" spans="1:15" x14ac:dyDescent="0.3">
      <c r="A18" s="107" t="s">
        <v>145</v>
      </c>
      <c r="B18" s="107"/>
      <c r="C18" s="107"/>
      <c r="D18" s="107"/>
      <c r="E18" s="107"/>
      <c r="F18" s="107"/>
      <c r="G18" s="107"/>
      <c r="H18" s="107"/>
      <c r="I18" s="107"/>
      <c r="J18" s="107"/>
      <c r="K18" s="107"/>
      <c r="L18" s="107"/>
      <c r="M18" s="107"/>
      <c r="N18" s="107"/>
      <c r="O18" s="107"/>
    </row>
    <row r="19" spans="1:15" x14ac:dyDescent="0.3">
      <c r="A19" s="107" t="s">
        <v>146</v>
      </c>
      <c r="B19" s="107"/>
      <c r="C19" s="107"/>
      <c r="D19" s="107"/>
      <c r="E19" s="107"/>
      <c r="F19" s="107"/>
      <c r="G19" s="107"/>
      <c r="H19" s="107"/>
      <c r="I19" s="107"/>
      <c r="J19" s="107"/>
      <c r="K19" s="107"/>
      <c r="L19" s="107"/>
      <c r="M19" s="107"/>
      <c r="N19" s="107"/>
      <c r="O19" s="107"/>
    </row>
    <row r="20" spans="1:15" x14ac:dyDescent="0.3">
      <c r="A20" s="107" t="s">
        <v>80</v>
      </c>
      <c r="B20" s="107"/>
      <c r="C20" s="107"/>
      <c r="D20" s="107"/>
      <c r="E20" s="107"/>
      <c r="F20" s="107"/>
      <c r="G20" s="107"/>
      <c r="H20" s="107"/>
      <c r="I20" s="107"/>
      <c r="J20" s="107"/>
      <c r="K20" s="107"/>
      <c r="L20" s="107"/>
      <c r="M20" s="107"/>
      <c r="N20" s="107"/>
      <c r="O20" s="107"/>
    </row>
    <row r="21" spans="1:15" x14ac:dyDescent="0.3">
      <c r="A21" s="107" t="s">
        <v>81</v>
      </c>
      <c r="B21" s="107"/>
      <c r="C21" s="107"/>
      <c r="D21" s="107"/>
      <c r="E21" s="107"/>
      <c r="F21" s="107"/>
      <c r="G21" s="107"/>
      <c r="H21" s="107"/>
      <c r="I21" s="107"/>
      <c r="J21" s="107"/>
      <c r="K21" s="107"/>
      <c r="L21" s="107"/>
      <c r="M21" s="107"/>
      <c r="N21" s="107"/>
      <c r="O21" s="107"/>
    </row>
    <row r="22" spans="1:15" x14ac:dyDescent="0.3">
      <c r="A22" s="17"/>
      <c r="B22" s="17"/>
      <c r="C22" s="17"/>
      <c r="D22" s="17"/>
      <c r="E22" s="17"/>
      <c r="F22" s="17"/>
    </row>
    <row r="23" spans="1:15" x14ac:dyDescent="0.3">
      <c r="A23" s="15"/>
    </row>
  </sheetData>
  <mergeCells count="23">
    <mergeCell ref="A12:F12"/>
    <mergeCell ref="A13:F13"/>
    <mergeCell ref="A1:O1"/>
    <mergeCell ref="A4:O4"/>
    <mergeCell ref="A5:O5"/>
    <mergeCell ref="A6:O6"/>
    <mergeCell ref="A7:O7"/>
    <mergeCell ref="A20:O20"/>
    <mergeCell ref="A21:O21"/>
    <mergeCell ref="L10:O10"/>
    <mergeCell ref="L11:O11"/>
    <mergeCell ref="L12:O15"/>
    <mergeCell ref="A17:O17"/>
    <mergeCell ref="A18:O18"/>
    <mergeCell ref="A19:O19"/>
    <mergeCell ref="A14:F14"/>
    <mergeCell ref="A15:F15"/>
    <mergeCell ref="G13:K15"/>
    <mergeCell ref="G12:K12"/>
    <mergeCell ref="G11:K11"/>
    <mergeCell ref="G10:K10"/>
    <mergeCell ref="A10:F10"/>
    <mergeCell ref="A11:F11"/>
  </mergeCells>
  <pageMargins left="0.25" right="0.25" top="0.75" bottom="0.75" header="0.3" footer="0.3"/>
  <pageSetup paperSize="9" orientation="landscape" r:id="rId1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ZKe1QlCJ0X3WIeFFO4u/L31zf+E=</DigestValue>
    </Reference>
    <Reference URI="#idOfficeObject" Type="http://www.w3.org/2000/09/xmldsig#Object">
      <DigestMethod Algorithm="http://www.w3.org/2000/09/xmldsig#sha1"/>
      <DigestValue>m+7Am+FnCQvstHrHpkkAEKClTBc=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gLmoiAOs6aZGJOgi6LjFhM59X0w=</DigestValue>
    </Reference>
  </SignedInfo>
  <SignatureValue>bZUi/rUAGOEeslpHmRUBWYLtxTWksLsCpnUZ58vPRJYrA3A6lGzzb+gthetT9JTA4q0hud6tt1ol
h9y9r1+rhFgbiED+2i5UqeujX9AmQAKyvFwSaXjxgwC/OlxxOPAxPKuX9ucvji/QKd1V0e1B5Fn9
IKDdpIdC5s8niMxKpyE=</SignatureValue>
  <KeyInfo>
    <X509Data>
      <X509Certificate>MIIDNTCCAp6gAwIBAgIJAJ1aBCdIAAYFMA0GCSqGSIb3DQEBBQUAMIHTMQswCQYDVQQGEwJSVTEV
MBMGA1UECwwMTm92b25hemltb3ZvMT0wOwYDVQQKDDTQnNCR0J7QoyDQndC+0LLQvtC90LDQt9C4
0LzQvtCy0YHQutCw0Y8g0KHQntCoIOKEliA0MUcwRQYDVQQDDD7QnNC10LvRjNC90LjQutC+0LLQ
sCDQodCy0LXRgtC70LDQvdCwINCS0LvQsNC00LjQvNC40YDQvtCy0L3QsDElMCMGCSqGSIb3DQEJ
ARYWbi1uYXppbW92bzRAcmFtYmxlci5ydTAeFw0yMTEwMjkxMzA3NDBaFw0yNjEwMjgxMzA3NDBa
MIHTMQswCQYDVQQGEwJSVTEVMBMGA1UECwwMTm92b25hemltb3ZvMT0wOwYDVQQKDDTQnNCR0J7Q
oyDQndC+0LLQvtC90LDQt9C40LzQvtCy0YHQutCw0Y8g0KHQntCoIOKEliA0MUcwRQYDVQQDDD7Q
nNC10LvRjNC90LjQutC+0LLQsCDQodCy0LXRgtC70LDQvdCwINCS0LvQsNC00LjQvNC40YDQvtCy
0L3QsDElMCMGCSqGSIb3DQEJARYWbi1uYXppbW92bzRAcmFtYmxlci5ydTCBnzANBgkqhkiG9w0B
AQEFAAOBjQAwgYkCgYEAwWYNboHE59W182yA17W1p0jrUuyg9XZb4oE/wDQpTq8pqOcY8lZ3R9x3
zS12s+IU5mWvlnddAs6TgefHa8VehU3xGKV3WBFJIfsLx+Odf0mCrIM/VYFFkSBNqmGd5+fphcCh
LrNeSmlbhF898vEmlFVtqGpYvVSDM3dsFC2ksJUCAwEAAaMPMA0wCwYDVR0PBAQDAgSQMA0GCSqG
SIb3DQEBBQUAA4GBAFDQwt/P/B7hB41Lf0732ROUfUAlyOa+c1k8lPnoTmLiZzqzh2IqD9OYdx4A
QMKY1EApiO1fg8ysbzxmUV2/5V9Z0fz3VW5+OgHAfaSvA//wGMoaRSZ8eyRxCzfVPW/KlAWOTlHZ
kL8bYVxuEoi/Pqm2rlIHHLS9R8SfrFKopcs0</X509Certificate>
    </X509Data>
  </KeyInfo>
  <Object xmlns:mdssi="http://schemas.openxmlformats.org/package/2006/digital-signature" Id="idPackageObject">
    <Manifest>
      <Reference URI="/xl/printerSettings/printerSettings3.bin?ContentType=application/vnd.openxmlformats-officedocument.spreadsheetml.printerSettings">
        <DigestMethod Algorithm="http://www.w3.org/2000/09/xmldsig#sha1"/>
        <DigestValue>lMg+Eu28VrcyiGOjG9/b46pCP2A=</DigestValue>
      </Reference>
      <Reference URI="/xl/theme/theme1.xml?ContentType=application/vnd.openxmlformats-officedocument.theme+xml">
        <DigestMethod Algorithm="http://www.w3.org/2000/09/xmldsig#sha1"/>
        <DigestValue>kzzvSzLCIyZ3yMmRmpBEUvJLmqM=</DigestValue>
      </Reference>
      <Reference URI="/xl/styles.xml?ContentType=application/vnd.openxmlformats-officedocument.spreadsheetml.styles+xml">
        <DigestMethod Algorithm="http://www.w3.org/2000/09/xmldsig#sha1"/>
        <DigestValue>cL233ww+Tmm6tybnr+pIaTtGxiY=</DigestValue>
      </Reference>
      <Reference URI="/xl/sharedStrings.xml?ContentType=application/vnd.openxmlformats-officedocument.spreadsheetml.sharedStrings+xml">
        <DigestMethod Algorithm="http://www.w3.org/2000/09/xmldsig#sha1"/>
        <DigestValue>ickXEO8x10JV9IpzV2oVciFGhTQ=</DigestValue>
      </Reference>
      <Reference URI="/xl/calcChain.xml?ContentType=application/vnd.openxmlformats-officedocument.spreadsheetml.calcChain+xml">
        <DigestMethod Algorithm="http://www.w3.org/2000/09/xmldsig#sha1"/>
        <DigestValue>A6KjRo+0UsI8JugjdA0zp3hJOaY=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lMg+Eu28VrcyiGOjG9/b46pCP2A=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lMg+Eu28VrcyiGOjG9/b46pCP2A=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lMg+Eu28VrcyiGOjG9/b46pCP2A=</DigestValue>
      </Reference>
      <Reference URI="/xl/worksheets/sheet1.xml?ContentType=application/vnd.openxmlformats-officedocument.spreadsheetml.worksheet+xml">
        <DigestMethod Algorithm="http://www.w3.org/2000/09/xmldsig#sha1"/>
        <DigestValue>ezXZ0mygw8o3M0RcQv1CMdl9hE0=</DigestValue>
      </Reference>
      <Reference URI="/xl/worksheets/sheet3.xml?ContentType=application/vnd.openxmlformats-officedocument.spreadsheetml.worksheet+xml">
        <DigestMethod Algorithm="http://www.w3.org/2000/09/xmldsig#sha1"/>
        <DigestValue>EujGVC5a/2zfLlfzxAqzhSE6KFs=</DigestValue>
      </Reference>
      <Reference URI="/xl/workbook.xml?ContentType=application/vnd.openxmlformats-officedocument.spreadsheetml.sheet.main+xml">
        <DigestMethod Algorithm="http://www.w3.org/2000/09/xmldsig#sha1"/>
        <DigestValue>EzV1erIoMvwMlAvGqIBFSqxJAqM=</DigestValue>
      </Reference>
      <Reference URI="/xl/worksheets/sheet2.xml?ContentType=application/vnd.openxmlformats-officedocument.spreadsheetml.worksheet+xml">
        <DigestMethod Algorithm="http://www.w3.org/2000/09/xmldsig#sha1"/>
        <DigestValue>02IF2BtdTbZUGDWIQH9v4xnXwTw=</DigestValue>
      </Reference>
      <Reference URI="/xl/worksheets/sheet4.xml?ContentType=application/vnd.openxmlformats-officedocument.spreadsheetml.worksheet+xml">
        <DigestMethod Algorithm="http://www.w3.org/2000/09/xmldsig#sha1"/>
        <DigestValue>h6GYk2kSsqwtoJwletpotq8qpQc=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3"/>
            <mdssi:RelationshipReference SourceId="rId7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tSTWA4mslFZs44p9elKlG1M8lmE=</DigestValue>
      </Reference>
    </Manifest>
    <SignatureProperties>
      <SignatureProperty Id="idSignatureTime" Target="#idPackageSignature">
        <mdssi:SignatureTime>
          <mdssi:Format>YYYY-MM-DDThh:mm:ssTZD</mdssi:Format>
          <mdssi:Value>2022-02-09T08:08:29Z</mdssi:Value>
        </mdssi:SignatureTime>
      </SignatureProperty>
    </SignatureProperties>
  </Object>
  <Object Id="idOfficeObject">
    <SignatureProperties>
      <SignatureProperty Id="idOfficeV1Details" Target="idPackageSignature">
        <SignatureInfoV1 xmlns="http://schemas.microsoft.com/office/2006/digsig">
          <SetupID/>
          <SignatureText/>
          <SignatureImage/>
          <SignatureComments/>
          <WindowsVersion>6.2</WindowsVersion>
          <OfficeVersion>14.0</OfficeVersion>
          <ApplicationVersion>14.0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2022-02-09T08:08:29Z</xd:SigningTime>
          <xd:SigningCertificate>
            <xd:Cert>
              <xd:CertDigest>
                <DigestMethod Algorithm="http://www.w3.org/2000/09/xmldsig#sha1"/>
                <DigestValue>o5NGgZXZullWDXX2Ipn5qxd+F8I=</DigestValue>
              </xd:CertDigest>
              <xd:IssuerSerial>
                <X509IssuerName>C=RU, OU=Novonazimovo, O=МБОУ Новоназимовская СОШ № 4, CN=Мельникова Светлана Владимировна, E=n-nazimovo4@rambler.ru</X509IssuerName>
                <X509SerialNumber>11338379578616841733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/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Титульник</vt:lpstr>
      <vt:lpstr>Часть 1</vt:lpstr>
      <vt:lpstr>Часть 2</vt:lpstr>
      <vt:lpstr>Часть 3</vt:lpstr>
      <vt:lpstr>Титульник!Область_печати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2021-12-24T14:00:27Z</dcterms:modified>
</cp:coreProperties>
</file>